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45" windowWidth="19155" windowHeight="7095"/>
  </bookViews>
  <sheets>
    <sheet name="度数分布表とヒストグラム" sheetId="2" r:id="rId1"/>
  </sheets>
  <calcPr calcId="125725"/>
</workbook>
</file>

<file path=xl/calcChain.xml><?xml version="1.0" encoding="utf-8"?>
<calcChain xmlns="http://schemas.openxmlformats.org/spreadsheetml/2006/main">
  <c r="K4" i="2"/>
  <c r="I8"/>
  <c r="H8"/>
  <c r="G8"/>
  <c r="I7"/>
  <c r="H7"/>
  <c r="G7"/>
  <c r="I6"/>
  <c r="H6"/>
  <c r="G6"/>
  <c r="I4"/>
  <c r="I5" s="1"/>
  <c r="H4"/>
  <c r="G4"/>
  <c r="I3"/>
  <c r="H3"/>
  <c r="H5" s="1"/>
  <c r="G3"/>
  <c r="G5" s="1"/>
  <c r="P4" l="1"/>
  <c r="O4"/>
  <c r="M4"/>
  <c r="K5" s="1"/>
  <c r="N4" l="1"/>
  <c r="M5"/>
  <c r="K6" s="1"/>
  <c r="P5" l="1"/>
  <c r="O5"/>
  <c r="N5"/>
  <c r="M6"/>
  <c r="K7" s="1"/>
  <c r="N6" l="1"/>
  <c r="P6"/>
  <c r="O6"/>
  <c r="M7"/>
  <c r="K8" s="1"/>
  <c r="O7"/>
  <c r="P7" l="1"/>
  <c r="M8"/>
  <c r="K9" s="1"/>
  <c r="N7"/>
  <c r="O8" l="1"/>
  <c r="P8"/>
  <c r="M9"/>
  <c r="K10" s="1"/>
  <c r="N8"/>
  <c r="N9" l="1"/>
  <c r="P9"/>
  <c r="M10"/>
  <c r="K11" s="1"/>
  <c r="O9"/>
  <c r="O10" l="1"/>
  <c r="N10"/>
  <c r="M11"/>
  <c r="K12" s="1"/>
  <c r="P10"/>
  <c r="O11" l="1"/>
  <c r="P11"/>
  <c r="M12"/>
  <c r="K13" s="1"/>
  <c r="N11"/>
  <c r="O12" l="1"/>
  <c r="P12"/>
  <c r="N12"/>
  <c r="M13"/>
  <c r="K14" s="1"/>
  <c r="O13"/>
  <c r="N13" l="1"/>
  <c r="P13"/>
  <c r="M14"/>
  <c r="K15" s="1"/>
  <c r="N14" l="1"/>
  <c r="O14"/>
  <c r="M15"/>
  <c r="K16" s="1"/>
  <c r="P14"/>
  <c r="O15" l="1"/>
  <c r="P15"/>
  <c r="M16"/>
  <c r="O16" s="1"/>
  <c r="N15"/>
  <c r="N16" l="1"/>
  <c r="P16"/>
</calcChain>
</file>

<file path=xl/sharedStrings.xml><?xml version="1.0" encoding="utf-8"?>
<sst xmlns="http://schemas.openxmlformats.org/spreadsheetml/2006/main" count="38" uniqueCount="21">
  <si>
    <t>広島</t>
  </si>
  <si>
    <t>年月日</t>
  </si>
  <si>
    <t>平均気温(℃)</t>
  </si>
  <si>
    <t>最高気温(℃)</t>
  </si>
  <si>
    <t>最低気温(℃)</t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</si>
  <si>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</si>
  <si>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</si>
  <si>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範囲</t>
    <rPh sb="0" eb="2">
      <t>ハンイ</t>
    </rPh>
    <phoneticPr fontId="1"/>
  </si>
  <si>
    <t>平均値</t>
    <rPh sb="0" eb="3">
      <t>ヘイキンチ</t>
    </rPh>
    <phoneticPr fontId="1"/>
  </si>
  <si>
    <t>最頻値</t>
    <rPh sb="0" eb="1">
      <t>サイ</t>
    </rPh>
    <rPh sb="1" eb="2">
      <t>ヒン</t>
    </rPh>
    <rPh sb="2" eb="3">
      <t>チ</t>
    </rPh>
    <phoneticPr fontId="1"/>
  </si>
  <si>
    <t>中央値</t>
    <rPh sb="0" eb="2">
      <t>チュウオウ</t>
    </rPh>
    <rPh sb="2" eb="3">
      <t>チ</t>
    </rPh>
    <phoneticPr fontId="1"/>
  </si>
  <si>
    <t>階級の幅</t>
    <rPh sb="0" eb="2">
      <t>カイキュウ</t>
    </rPh>
    <rPh sb="3" eb="4">
      <t>ハバ</t>
    </rPh>
    <phoneticPr fontId="1"/>
  </si>
  <si>
    <t>階級（℃）</t>
    <rPh sb="0" eb="2">
      <t>カイキュウ</t>
    </rPh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</si>
  <si>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</si>
  <si>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</si>
  <si>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～</t>
    <phoneticPr fontId="1"/>
  </si>
  <si>
    <t>度数</t>
    <rPh sb="0" eb="2">
      <t>ドスウ</t>
    </rPh>
    <phoneticPr fontId="1"/>
  </si>
  <si>
    <t>最初の階級の最小値</t>
    <rPh sb="0" eb="2">
      <t>サイショ</t>
    </rPh>
    <rPh sb="3" eb="5">
      <t>カイキュウ</t>
    </rPh>
    <rPh sb="6" eb="9">
      <t>サイショウチ</t>
    </rPh>
    <phoneticPr fontId="1"/>
  </si>
  <si>
    <t>平均気温</t>
    <phoneticPr fontId="1"/>
  </si>
  <si>
    <t>最高気温</t>
    <phoneticPr fontId="1"/>
  </si>
  <si>
    <t>最低気温</t>
    <phoneticPr fontId="1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</si>
</sst>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度数分布表とヒストグラム!$N$3</c:f>
              <c:strCache>
                <c:ptCount val="1"/>
                <c:pt idx="0">
                  <c:v>平均気温</c:v>
                </c:pt>
              </c:strCache>
            </c:strRef>
          </c:tx>
          <c:spPr>
            <a:solidFill>
              <a:srgbClr val="4F81BD">
                <a:lumMod val="20000"/>
                <a:lumOff val="80000"/>
                <a:alpha val="70000"/>
              </a:srgbClr>
            </a:solidFill>
            <a:ln>
              <a:solidFill>
                <a:prstClr val="black"/>
              </a:solidFill>
            </a:ln>
          </c:spPr>
          <c:cat>
            <c:multiLvlStrRef>
              <c:f>度数分布表とヒストグラム!$K$4:$M$16</c:f>
              <c:multiLvlStrCache>
                <c:ptCount val="13"/>
                <c:lvl>
                  <c:pt idx="0">
                    <c:v>1 </c:v>
                  </c:pt>
                  <c:pt idx="1">
                    <c:v>3 </c:v>
                  </c:pt>
                  <c:pt idx="2">
                    <c:v>5 </c:v>
                  </c:pt>
                  <c:pt idx="3">
                    <c:v>7 </c:v>
                  </c:pt>
                  <c:pt idx="4">
                    <c:v>9 </c:v>
                  </c:pt>
                  <c:pt idx="5">
                    <c:v>11 </c:v>
                  </c:pt>
                  <c:pt idx="6">
                    <c:v>13 </c:v>
                  </c:pt>
                  <c:pt idx="7">
                    <c:v>15 </c:v>
                  </c:pt>
                  <c:pt idx="8">
                    <c:v>17 </c:v>
                  </c:pt>
                  <c:pt idx="9">
                    <c:v>19 </c:v>
                  </c:pt>
                  <c:pt idx="10">
                    <c:v>21 </c:v>
                  </c:pt>
                  <c:pt idx="11">
                    <c:v>23 </c:v>
                  </c:pt>
                  <c:pt idx="12">
                    <c:v>25 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  <c:pt idx="8">
                    <c:v>～</c:v>
                  </c:pt>
                  <c:pt idx="9">
                    <c:v>～</c:v>
                  </c:pt>
                  <c:pt idx="10">
                    <c:v>～</c:v>
                  </c:pt>
                  <c:pt idx="11">
                    <c:v>～</c:v>
                  </c:pt>
                  <c:pt idx="12">
                    <c:v>～</c:v>
                  </c:pt>
                </c:lvl>
                <c:lvl>
                  <c:pt idx="0">
                    <c:v>-1 </c:v>
                  </c:pt>
                  <c:pt idx="1">
                    <c:v>1 </c:v>
                  </c:pt>
                  <c:pt idx="2">
                    <c:v>3 </c:v>
                  </c:pt>
                  <c:pt idx="3">
                    <c:v>5 </c:v>
                  </c:pt>
                  <c:pt idx="4">
                    <c:v>7 </c:v>
                  </c:pt>
                  <c:pt idx="5">
                    <c:v>9 </c:v>
                  </c:pt>
                  <c:pt idx="6">
                    <c:v>11 </c:v>
                  </c:pt>
                  <c:pt idx="7">
                    <c:v>13 </c:v>
                  </c:pt>
                  <c:pt idx="8">
                    <c:v>15 </c:v>
                  </c:pt>
                  <c:pt idx="9">
                    <c:v>17 </c:v>
                  </c:pt>
                  <c:pt idx="10">
                    <c:v>19 </c:v>
                  </c:pt>
                  <c:pt idx="11">
                    <c:v>21 </c:v>
                  </c:pt>
                  <c:pt idx="12">
                    <c:v>23 </c:v>
                  </c:pt>
                </c:lvl>
              </c:multiLvlStrCache>
            </c:multiLvlStrRef>
          </c:cat>
          <c:val>
            <c:numRef>
              <c:f>度数分布表とヒストグラム!$N$4:$N$16</c:f>
              <c:numCache>
                <c:formatCode>0_ 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8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0"/>
        <c:axId val="56178944"/>
        <c:axId val="56216576"/>
      </c:barChart>
      <c:catAx>
        <c:axId val="56178944"/>
        <c:scaling>
          <c:orientation val="minMax"/>
        </c:scaling>
        <c:axPos val="b"/>
        <c:majorGridlines/>
        <c:tickLblPos val="nextTo"/>
        <c:crossAx val="56216576"/>
        <c:crosses val="autoZero"/>
        <c:auto val="1"/>
        <c:lblAlgn val="ctr"/>
        <c:lblOffset val="100"/>
      </c:catAx>
      <c:valAx>
        <c:axId val="56216576"/>
        <c:scaling>
          <c:orientation val="minMax"/>
          <c:max val="12"/>
        </c:scaling>
        <c:axPos val="l"/>
        <c:majorGridlines/>
        <c:numFmt formatCode="0_ " sourceLinked="1"/>
        <c:tickLblPos val="nextTo"/>
        <c:crossAx val="5617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度数分布表とヒストグラム!$O$3</c:f>
              <c:strCache>
                <c:ptCount val="1"/>
                <c:pt idx="0">
                  <c:v>最高気温</c:v>
                </c:pt>
              </c:strCache>
            </c:strRef>
          </c:tx>
          <c:spPr>
            <a:solidFill>
              <a:srgbClr val="8064A2">
                <a:lumMod val="40000"/>
                <a:lumOff val="60000"/>
                <a:alpha val="70000"/>
              </a:srgbClr>
            </a:solidFill>
            <a:ln>
              <a:solidFill>
                <a:schemeClr val="tx1"/>
              </a:solidFill>
            </a:ln>
          </c:spPr>
          <c:cat>
            <c:multiLvlStrRef>
              <c:f>度数分布表とヒストグラム!$K$4:$M$16</c:f>
              <c:multiLvlStrCache>
                <c:ptCount val="13"/>
                <c:lvl>
                  <c:pt idx="0">
                    <c:v>1 </c:v>
                  </c:pt>
                  <c:pt idx="1">
                    <c:v>3 </c:v>
                  </c:pt>
                  <c:pt idx="2">
                    <c:v>5 </c:v>
                  </c:pt>
                  <c:pt idx="3">
                    <c:v>7 </c:v>
                  </c:pt>
                  <c:pt idx="4">
                    <c:v>9 </c:v>
                  </c:pt>
                  <c:pt idx="5">
                    <c:v>11 </c:v>
                  </c:pt>
                  <c:pt idx="6">
                    <c:v>13 </c:v>
                  </c:pt>
                  <c:pt idx="7">
                    <c:v>15 </c:v>
                  </c:pt>
                  <c:pt idx="8">
                    <c:v>17 </c:v>
                  </c:pt>
                  <c:pt idx="9">
                    <c:v>19 </c:v>
                  </c:pt>
                  <c:pt idx="10">
                    <c:v>21 </c:v>
                  </c:pt>
                  <c:pt idx="11">
                    <c:v>23 </c:v>
                  </c:pt>
                  <c:pt idx="12">
                    <c:v>25 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  <c:pt idx="8">
                    <c:v>～</c:v>
                  </c:pt>
                  <c:pt idx="9">
                    <c:v>～</c:v>
                  </c:pt>
                  <c:pt idx="10">
                    <c:v>～</c:v>
                  </c:pt>
                  <c:pt idx="11">
                    <c:v>～</c:v>
                  </c:pt>
                  <c:pt idx="12">
                    <c:v>～</c:v>
                  </c:pt>
                </c:lvl>
                <c:lvl>
                  <c:pt idx="0">
                    <c:v>-1 </c:v>
                  </c:pt>
                  <c:pt idx="1">
                    <c:v>1 </c:v>
                  </c:pt>
                  <c:pt idx="2">
                    <c:v>3 </c:v>
                  </c:pt>
                  <c:pt idx="3">
                    <c:v>5 </c:v>
                  </c:pt>
                  <c:pt idx="4">
                    <c:v>7 </c:v>
                  </c:pt>
                  <c:pt idx="5">
                    <c:v>9 </c:v>
                  </c:pt>
                  <c:pt idx="6">
                    <c:v>11 </c:v>
                  </c:pt>
                  <c:pt idx="7">
                    <c:v>13 </c:v>
                  </c:pt>
                  <c:pt idx="8">
                    <c:v>15 </c:v>
                  </c:pt>
                  <c:pt idx="9">
                    <c:v>17 </c:v>
                  </c:pt>
                  <c:pt idx="10">
                    <c:v>19 </c:v>
                  </c:pt>
                  <c:pt idx="11">
                    <c:v>21 </c:v>
                  </c:pt>
                  <c:pt idx="12">
                    <c:v>23 </c:v>
                  </c:pt>
                </c:lvl>
              </c:multiLvlStrCache>
            </c:multiLvlStrRef>
          </c:cat>
          <c:val>
            <c:numRef>
              <c:f>度数分布表とヒストグラム!$O$4:$O$16</c:f>
              <c:numCache>
                <c:formatCode>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8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gapWidth val="0"/>
        <c:axId val="76527104"/>
        <c:axId val="76528640"/>
      </c:barChart>
      <c:catAx>
        <c:axId val="76527104"/>
        <c:scaling>
          <c:orientation val="minMax"/>
        </c:scaling>
        <c:axPos val="b"/>
        <c:majorGridlines/>
        <c:tickLblPos val="nextTo"/>
        <c:crossAx val="76528640"/>
        <c:crosses val="autoZero"/>
        <c:auto val="1"/>
        <c:lblAlgn val="ctr"/>
        <c:lblOffset val="100"/>
      </c:catAx>
      <c:valAx>
        <c:axId val="76528640"/>
        <c:scaling>
          <c:orientation val="minMax"/>
          <c:max val="12"/>
        </c:scaling>
        <c:axPos val="l"/>
        <c:majorGridlines/>
        <c:numFmt formatCode="0_ " sourceLinked="1"/>
        <c:tickLblPos val="nextTo"/>
        <c:crossAx val="76527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度数分布表とヒストグラム!$P$3</c:f>
              <c:strCache>
                <c:ptCount val="1"/>
                <c:pt idx="0">
                  <c:v>最低気温</c:v>
                </c:pt>
              </c:strCache>
            </c:strRef>
          </c:tx>
          <c:spPr>
            <a:solidFill>
              <a:schemeClr val="bg2">
                <a:lumMod val="75000"/>
                <a:alpha val="70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度数分布表とヒストグラム!$K$4:$M$16</c:f>
              <c:multiLvlStrCache>
                <c:ptCount val="13"/>
                <c:lvl>
                  <c:pt idx="0">
                    <c:v>1 </c:v>
                  </c:pt>
                  <c:pt idx="1">
                    <c:v>3 </c:v>
                  </c:pt>
                  <c:pt idx="2">
                    <c:v>5 </c:v>
                  </c:pt>
                  <c:pt idx="3">
                    <c:v>7 </c:v>
                  </c:pt>
                  <c:pt idx="4">
                    <c:v>9 </c:v>
                  </c:pt>
                  <c:pt idx="5">
                    <c:v>11 </c:v>
                  </c:pt>
                  <c:pt idx="6">
                    <c:v>13 </c:v>
                  </c:pt>
                  <c:pt idx="7">
                    <c:v>15 </c:v>
                  </c:pt>
                  <c:pt idx="8">
                    <c:v>17 </c:v>
                  </c:pt>
                  <c:pt idx="9">
                    <c:v>19 </c:v>
                  </c:pt>
                  <c:pt idx="10">
                    <c:v>21 </c:v>
                  </c:pt>
                  <c:pt idx="11">
                    <c:v>23 </c:v>
                  </c:pt>
                  <c:pt idx="12">
                    <c:v>25 </c:v>
                  </c:pt>
                </c:lvl>
                <c:lvl>
                  <c:pt idx="0">
                    <c:v>～</c:v>
                  </c:pt>
                  <c:pt idx="1">
                    <c:v>～</c:v>
                  </c:pt>
                  <c:pt idx="2">
                    <c:v>～</c:v>
                  </c:pt>
                  <c:pt idx="3">
                    <c:v>～</c:v>
                  </c:pt>
                  <c:pt idx="4">
                    <c:v>～</c:v>
                  </c:pt>
                  <c:pt idx="5">
                    <c:v>～</c:v>
                  </c:pt>
                  <c:pt idx="6">
                    <c:v>～</c:v>
                  </c:pt>
                  <c:pt idx="7">
                    <c:v>～</c:v>
                  </c:pt>
                  <c:pt idx="8">
                    <c:v>～</c:v>
                  </c:pt>
                  <c:pt idx="9">
                    <c:v>～</c:v>
                  </c:pt>
                  <c:pt idx="10">
                    <c:v>～</c:v>
                  </c:pt>
                  <c:pt idx="11">
                    <c:v>～</c:v>
                  </c:pt>
                  <c:pt idx="12">
                    <c:v>～</c:v>
                  </c:pt>
                </c:lvl>
                <c:lvl>
                  <c:pt idx="0">
                    <c:v>-1 </c:v>
                  </c:pt>
                  <c:pt idx="1">
                    <c:v>1 </c:v>
                  </c:pt>
                  <c:pt idx="2">
                    <c:v>3 </c:v>
                  </c:pt>
                  <c:pt idx="3">
                    <c:v>5 </c:v>
                  </c:pt>
                  <c:pt idx="4">
                    <c:v>7 </c:v>
                  </c:pt>
                  <c:pt idx="5">
                    <c:v>9 </c:v>
                  </c:pt>
                  <c:pt idx="6">
                    <c:v>11 </c:v>
                  </c:pt>
                  <c:pt idx="7">
                    <c:v>13 </c:v>
                  </c:pt>
                  <c:pt idx="8">
                    <c:v>15 </c:v>
                  </c:pt>
                  <c:pt idx="9">
                    <c:v>17 </c:v>
                  </c:pt>
                  <c:pt idx="10">
                    <c:v>19 </c:v>
                  </c:pt>
                  <c:pt idx="11">
                    <c:v>21 </c:v>
                  </c:pt>
                  <c:pt idx="12">
                    <c:v>23 </c:v>
                  </c:pt>
                </c:lvl>
              </c:multiLvlStrCache>
            </c:multiLvlStrRef>
          </c:cat>
          <c:val>
            <c:numRef>
              <c:f>度数分布表とヒストグラム!$P$4:$P$16</c:f>
              <c:numCache>
                <c:formatCode>0_ 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0"/>
        <c:axId val="86348160"/>
        <c:axId val="86368640"/>
      </c:barChart>
      <c:catAx>
        <c:axId val="86348160"/>
        <c:scaling>
          <c:orientation val="minMax"/>
        </c:scaling>
        <c:axPos val="b"/>
        <c:majorGridlines/>
        <c:tickLblPos val="nextTo"/>
        <c:crossAx val="86368640"/>
        <c:crosses val="autoZero"/>
        <c:auto val="1"/>
        <c:lblAlgn val="ctr"/>
        <c:lblOffset val="100"/>
      </c:catAx>
      <c:valAx>
        <c:axId val="86368640"/>
        <c:scaling>
          <c:orientation val="minMax"/>
          <c:max val="12"/>
        </c:scaling>
        <c:axPos val="l"/>
        <c:majorGridlines/>
        <c:numFmt formatCode="0_ " sourceLinked="1"/>
        <c:tickLblPos val="nextTo"/>
        <c:crossAx val="86348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</xdr:rowOff>
    </xdr:from>
    <xdr:to>
      <xdr:col>6</xdr:col>
      <xdr:colOff>371475</xdr:colOff>
      <xdr:row>34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17</xdr:row>
      <xdr:rowOff>114300</xdr:rowOff>
    </xdr:from>
    <xdr:to>
      <xdr:col>13</xdr:col>
      <xdr:colOff>542925</xdr:colOff>
      <xdr:row>33</xdr:row>
      <xdr:rowOff>114300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161925</xdr:colOff>
      <xdr:row>17</xdr:row>
      <xdr:rowOff>133350</xdr:rowOff>
    </xdr:from>
    <xdr:to>
      <xdr:col>18</xdr:col>
      <xdr:colOff>676275</xdr:colOff>
      <xdr:row>33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4" workbookViewId="0">
      <selection activeCell="G10" sqref="G10"/>
    </sheetView>
  </sheetViews>
  <sheetFormatPr defaultRowHeight="13.5"/>
  <cols>
    <col min="1" max="1" width="11.25" customWidth="1"/>
    <col min="11" max="11" width="5.625" customWidth="1"/>
    <col min="12" max="12" width="2.625" customWidth="1"/>
    <col min="13" max="13" width="5.625" customWidth="1"/>
  </cols>
  <sheetData>
    <row r="1" spans="1:16">
      <c r="B1" t="s">
        <v>0</v>
      </c>
      <c r="C1" t="s">
        <v>0</v>
      </c>
      <c r="D1" t="s">
        <v>0</v>
      </c>
    </row>
    <row r="2" spans="1:16">
      <c r="A2" t="s">
        <v>1</v>
      </c>
      <c r="B2" t="s">
        <v>2</v>
      </c>
      <c r="C2" t="s">
        <v>3</v>
      </c>
      <c r="D2" t="s">
        <v>4</v>
      </c>
      <c r="G2" t="s">
        <v>2</v>
      </c>
      <c r="H2" t="s">
        <v>3</v>
      </c>
      <c r="I2" t="s">
        <v>4</v>
      </c>
      <c r="K2" s="8" t="s">
        <v>12</v>
      </c>
      <c r="L2" s="8"/>
      <c r="M2" s="8"/>
      <c r="N2" s="8" t="s">
        <v>16</v>
      </c>
      <c r="O2" s="8"/>
      <c r="P2" s="8"/>
    </row>
    <row r="3" spans="1:16">
      <c r="A3" s="1">
        <v>42430</v>
      </c>
      <c r="B3" s="2">
        <v>2.2999999999999998</v>
      </c>
      <c r="C3" s="2">
        <v>5.0999999999999996</v>
      </c>
      <c r="D3" s="2">
        <v>0.1</v>
      </c>
      <c r="F3" t="s">
        <v>5</v>
      </c>
      <c r="G3" s="2">
        <f>MAX(B3:B33)</f>
        <v>16.899999999999999</v>
      </c>
      <c r="H3" s="2">
        <f t="shared" ref="H3:I3" si="0">MAX(C3:C33)</f>
        <v>22.5</v>
      </c>
      <c r="I3" s="2">
        <f t="shared" si="0"/>
        <v>13.4</v>
      </c>
      <c r="K3" s="4" t="s">
        <v>13</v>
      </c>
      <c r="L3" s="4"/>
      <c r="M3" s="4" t="s">
        <v>14</v>
      </c>
      <c r="N3" t="s">
        <v>18</v>
      </c>
      <c r="O3" t="s">
        <v>19</v>
      </c>
      <c r="P3" t="s">
        <v>20</v>
      </c>
    </row>
    <row r="4" spans="1:16">
      <c r="A4" s="1">
        <v>42431</v>
      </c>
      <c r="B4" s="2">
        <v>5.4</v>
      </c>
      <c r="C4" s="2">
        <v>12.2</v>
      </c>
      <c r="D4" s="2">
        <v>-0.3</v>
      </c>
      <c r="F4" t="s">
        <v>6</v>
      </c>
      <c r="G4" s="2">
        <f>MIN(B3:B33)</f>
        <v>2.2999999999999998</v>
      </c>
      <c r="H4" s="2">
        <f t="shared" ref="H4:I4" si="1">MIN(C3:C33)</f>
        <v>5.0999999999999996</v>
      </c>
      <c r="I4" s="2">
        <f t="shared" si="1"/>
        <v>-0.3</v>
      </c>
      <c r="K4" s="6">
        <f>G11</f>
        <v>-1</v>
      </c>
      <c r="L4" s="3" t="s">
        <v>15</v>
      </c>
      <c r="M4" s="6">
        <f>K4+$G$10</f>
        <v>1</v>
      </c>
      <c r="N4" s="7">
        <f>COUNTIF(B$3:B$33,"&gt;="&amp; $K4)-COUNTIF(B$3:B$33,"&gt;="&amp; $M4)</f>
        <v>0</v>
      </c>
      <c r="O4" s="7">
        <f t="shared" ref="O4:O16" si="2">COUNTIF(C$3:C$33,"&gt;="&amp; $K4)-COUNTIF(C$3:C$33,"&gt;="&amp; $M4)</f>
        <v>0</v>
      </c>
      <c r="P4" s="7">
        <f t="shared" ref="P4:P16" si="3">COUNTIF(D$3:D$33,"&gt;="&amp; $K4)-COUNTIF(D$3:D$33,"&gt;="&amp; $M4)</f>
        <v>2</v>
      </c>
    </row>
    <row r="5" spans="1:16">
      <c r="A5" s="1">
        <v>42432</v>
      </c>
      <c r="B5" s="2">
        <v>8</v>
      </c>
      <c r="C5" s="2">
        <v>14.8</v>
      </c>
      <c r="D5" s="2">
        <v>1.4</v>
      </c>
      <c r="F5" t="s">
        <v>7</v>
      </c>
      <c r="G5" s="2">
        <f>G3-G4</f>
        <v>14.599999999999998</v>
      </c>
      <c r="H5" s="2">
        <f t="shared" ref="H5:I5" si="4">H3-H4</f>
        <v>17.399999999999999</v>
      </c>
      <c r="I5" s="2">
        <f t="shared" si="4"/>
        <v>13.700000000000001</v>
      </c>
      <c r="K5" s="6">
        <f>M4</f>
        <v>1</v>
      </c>
      <c r="L5" s="3" t="s">
        <v>15</v>
      </c>
      <c r="M5" s="6">
        <f>K5+$G$10</f>
        <v>3</v>
      </c>
      <c r="N5" s="7">
        <f t="shared" ref="N5:N16" si="5">COUNTIF(B$3:B$33,"&gt;="&amp; $K5)-COUNTIF(B$3:B$33,"&gt;="&amp; $M5)</f>
        <v>1</v>
      </c>
      <c r="O5" s="7">
        <f t="shared" si="2"/>
        <v>0</v>
      </c>
      <c r="P5" s="7">
        <f t="shared" si="3"/>
        <v>3</v>
      </c>
    </row>
    <row r="6" spans="1:16">
      <c r="A6" s="1">
        <v>42433</v>
      </c>
      <c r="B6" s="2">
        <v>10.5</v>
      </c>
      <c r="C6" s="2">
        <v>15.4</v>
      </c>
      <c r="D6" s="2">
        <v>6.9</v>
      </c>
      <c r="F6" t="s">
        <v>8</v>
      </c>
      <c r="G6" s="2">
        <f>AVERAGE(B3:B33)</f>
        <v>10.390322580645162</v>
      </c>
      <c r="H6" s="2">
        <f t="shared" ref="H6:I6" si="6">AVERAGE(C3:C33)</f>
        <v>15.616129032258064</v>
      </c>
      <c r="I6" s="2">
        <f t="shared" si="6"/>
        <v>6.1903225806451596</v>
      </c>
      <c r="K6" s="6">
        <f t="shared" ref="K6:K16" si="7">M5</f>
        <v>3</v>
      </c>
      <c r="L6" s="3" t="s">
        <v>15</v>
      </c>
      <c r="M6" s="6">
        <f t="shared" ref="M6:M16" si="8">K6+$G$10</f>
        <v>5</v>
      </c>
      <c r="N6" s="7">
        <f t="shared" si="5"/>
        <v>0</v>
      </c>
      <c r="O6" s="7">
        <f t="shared" si="2"/>
        <v>0</v>
      </c>
      <c r="P6" s="7">
        <f t="shared" si="3"/>
        <v>8</v>
      </c>
    </row>
    <row r="7" spans="1:16">
      <c r="A7" s="1">
        <v>42434</v>
      </c>
      <c r="B7" s="2">
        <v>14.1</v>
      </c>
      <c r="C7" s="2">
        <v>20.100000000000001</v>
      </c>
      <c r="D7" s="2">
        <v>8.4</v>
      </c>
      <c r="F7" t="s">
        <v>10</v>
      </c>
      <c r="G7" s="2">
        <f>MEDIAN(B3:B33)</f>
        <v>10.199999999999999</v>
      </c>
      <c r="H7" s="2">
        <f t="shared" ref="H7:I7" si="9">MEDIAN(C3:C33)</f>
        <v>15.4</v>
      </c>
      <c r="I7" s="2">
        <f t="shared" si="9"/>
        <v>5.7</v>
      </c>
      <c r="K7" s="6">
        <f t="shared" si="7"/>
        <v>5</v>
      </c>
      <c r="L7" s="3" t="s">
        <v>15</v>
      </c>
      <c r="M7" s="6">
        <f t="shared" si="8"/>
        <v>7</v>
      </c>
      <c r="N7" s="7">
        <f t="shared" si="5"/>
        <v>1</v>
      </c>
      <c r="O7" s="7">
        <f t="shared" si="2"/>
        <v>1</v>
      </c>
      <c r="P7" s="7">
        <f t="shared" si="3"/>
        <v>8</v>
      </c>
    </row>
    <row r="8" spans="1:16">
      <c r="A8" s="1">
        <v>42435</v>
      </c>
      <c r="B8" s="2">
        <v>15.9</v>
      </c>
      <c r="C8" s="2">
        <v>18.899999999999999</v>
      </c>
      <c r="D8" s="2">
        <v>13.4</v>
      </c>
      <c r="F8" t="s">
        <v>9</v>
      </c>
      <c r="G8" s="2">
        <f>MODE(B3:B33)</f>
        <v>8</v>
      </c>
      <c r="H8" s="2">
        <f t="shared" ref="H8:I8" si="10">MODE(C3:C33)</f>
        <v>11.6</v>
      </c>
      <c r="I8" s="2">
        <f t="shared" si="10"/>
        <v>4.5999999999999996</v>
      </c>
      <c r="K8" s="6">
        <f t="shared" si="7"/>
        <v>7</v>
      </c>
      <c r="L8" s="3" t="s">
        <v>15</v>
      </c>
      <c r="M8" s="6">
        <f t="shared" si="8"/>
        <v>9</v>
      </c>
      <c r="N8" s="7">
        <f t="shared" si="5"/>
        <v>8</v>
      </c>
      <c r="O8" s="7">
        <f t="shared" si="2"/>
        <v>0</v>
      </c>
      <c r="P8" s="7">
        <f t="shared" si="3"/>
        <v>4</v>
      </c>
    </row>
    <row r="9" spans="1:16">
      <c r="A9" s="1">
        <v>42436</v>
      </c>
      <c r="B9" s="2">
        <v>16.899999999999999</v>
      </c>
      <c r="C9" s="2">
        <v>22.5</v>
      </c>
      <c r="D9" s="2">
        <v>13.3</v>
      </c>
      <c r="K9" s="6">
        <f t="shared" si="7"/>
        <v>9</v>
      </c>
      <c r="L9" s="3" t="s">
        <v>15</v>
      </c>
      <c r="M9" s="6">
        <f t="shared" si="8"/>
        <v>11</v>
      </c>
      <c r="N9" s="7">
        <f t="shared" si="5"/>
        <v>9</v>
      </c>
      <c r="O9" s="7">
        <f t="shared" si="2"/>
        <v>0</v>
      </c>
      <c r="P9" s="7">
        <f t="shared" si="3"/>
        <v>3</v>
      </c>
    </row>
    <row r="10" spans="1:16">
      <c r="A10" s="1">
        <v>42437</v>
      </c>
      <c r="B10" s="2">
        <v>13.9</v>
      </c>
      <c r="C10" s="2">
        <v>16.899999999999999</v>
      </c>
      <c r="D10" s="2">
        <v>11.8</v>
      </c>
      <c r="F10" t="s">
        <v>11</v>
      </c>
      <c r="G10" s="7">
        <v>2</v>
      </c>
      <c r="K10" s="6">
        <f t="shared" si="7"/>
        <v>11</v>
      </c>
      <c r="L10" s="3" t="s">
        <v>15</v>
      </c>
      <c r="M10" s="6">
        <f t="shared" si="8"/>
        <v>13</v>
      </c>
      <c r="N10" s="7">
        <f t="shared" si="5"/>
        <v>5</v>
      </c>
      <c r="O10" s="7">
        <f t="shared" si="2"/>
        <v>6</v>
      </c>
      <c r="P10" s="7">
        <f t="shared" si="3"/>
        <v>1</v>
      </c>
    </row>
    <row r="11" spans="1:16">
      <c r="A11" s="1">
        <v>42438</v>
      </c>
      <c r="B11" s="2">
        <v>9.3000000000000007</v>
      </c>
      <c r="C11" s="2">
        <v>12.8</v>
      </c>
      <c r="D11" s="2">
        <v>7.1</v>
      </c>
      <c r="F11" t="s">
        <v>17</v>
      </c>
      <c r="G11" s="7">
        <v>-1</v>
      </c>
      <c r="K11" s="6">
        <f t="shared" si="7"/>
        <v>13</v>
      </c>
      <c r="L11" s="3" t="s">
        <v>15</v>
      </c>
      <c r="M11" s="6">
        <f t="shared" si="8"/>
        <v>15</v>
      </c>
      <c r="N11" s="7">
        <f t="shared" si="5"/>
        <v>5</v>
      </c>
      <c r="O11" s="7">
        <f t="shared" si="2"/>
        <v>8</v>
      </c>
      <c r="P11" s="7">
        <f t="shared" si="3"/>
        <v>2</v>
      </c>
    </row>
    <row r="12" spans="1:16">
      <c r="A12" s="1">
        <v>42439</v>
      </c>
      <c r="B12" s="2">
        <v>8.6999999999999993</v>
      </c>
      <c r="C12" s="2">
        <v>11.6</v>
      </c>
      <c r="D12" s="2">
        <v>6.8</v>
      </c>
      <c r="K12" s="6">
        <f t="shared" si="7"/>
        <v>15</v>
      </c>
      <c r="L12" s="3" t="s">
        <v>15</v>
      </c>
      <c r="M12" s="6">
        <f t="shared" si="8"/>
        <v>17</v>
      </c>
      <c r="N12" s="7">
        <f t="shared" si="5"/>
        <v>2</v>
      </c>
      <c r="O12" s="7">
        <f t="shared" si="2"/>
        <v>4</v>
      </c>
      <c r="P12" s="7">
        <f t="shared" si="3"/>
        <v>0</v>
      </c>
    </row>
    <row r="13" spans="1:16">
      <c r="A13" s="1">
        <v>42440</v>
      </c>
      <c r="B13" s="2">
        <v>7.6</v>
      </c>
      <c r="C13" s="2">
        <v>12</v>
      </c>
      <c r="D13" s="2">
        <v>4.5999999999999996</v>
      </c>
      <c r="K13" s="6">
        <f t="shared" si="7"/>
        <v>17</v>
      </c>
      <c r="L13" s="3" t="s">
        <v>15</v>
      </c>
      <c r="M13" s="6">
        <f t="shared" si="8"/>
        <v>19</v>
      </c>
      <c r="N13" s="7">
        <f t="shared" si="5"/>
        <v>0</v>
      </c>
      <c r="O13" s="7">
        <f t="shared" si="2"/>
        <v>6</v>
      </c>
      <c r="P13" s="7">
        <f t="shared" si="3"/>
        <v>0</v>
      </c>
    </row>
    <row r="14" spans="1:16">
      <c r="A14" s="1">
        <v>42441</v>
      </c>
      <c r="B14" s="2">
        <v>7.1</v>
      </c>
      <c r="C14" s="2">
        <v>12.3</v>
      </c>
      <c r="D14" s="2">
        <v>2.6</v>
      </c>
      <c r="K14" s="6">
        <f t="shared" si="7"/>
        <v>19</v>
      </c>
      <c r="L14" s="3" t="s">
        <v>15</v>
      </c>
      <c r="M14" s="6">
        <f t="shared" si="8"/>
        <v>21</v>
      </c>
      <c r="N14" s="7">
        <f t="shared" si="5"/>
        <v>0</v>
      </c>
      <c r="O14" s="7">
        <f t="shared" si="2"/>
        <v>5</v>
      </c>
      <c r="P14" s="7">
        <f t="shared" si="3"/>
        <v>0</v>
      </c>
    </row>
    <row r="15" spans="1:16">
      <c r="A15" s="1">
        <v>42442</v>
      </c>
      <c r="B15" s="2">
        <v>7.8</v>
      </c>
      <c r="C15" s="2">
        <v>11.6</v>
      </c>
      <c r="D15" s="2">
        <v>4.5999999999999996</v>
      </c>
      <c r="K15" s="6">
        <f t="shared" si="7"/>
        <v>21</v>
      </c>
      <c r="L15" s="3" t="s">
        <v>15</v>
      </c>
      <c r="M15" s="6">
        <f t="shared" si="8"/>
        <v>23</v>
      </c>
      <c r="N15" s="7">
        <f t="shared" si="5"/>
        <v>0</v>
      </c>
      <c r="O15" s="7">
        <f t="shared" si="2"/>
        <v>1</v>
      </c>
      <c r="P15" s="7">
        <f t="shared" si="3"/>
        <v>0</v>
      </c>
    </row>
    <row r="16" spans="1:16">
      <c r="A16" s="1">
        <v>42443</v>
      </c>
      <c r="B16" s="2">
        <v>8.3000000000000007</v>
      </c>
      <c r="C16" s="2">
        <v>13.7</v>
      </c>
      <c r="D16" s="2">
        <v>5.6</v>
      </c>
      <c r="K16" s="6">
        <f t="shared" si="7"/>
        <v>23</v>
      </c>
      <c r="L16" s="3" t="s">
        <v>15</v>
      </c>
      <c r="M16" s="6">
        <f t="shared" si="8"/>
        <v>25</v>
      </c>
      <c r="N16" s="7">
        <f t="shared" si="5"/>
        <v>0</v>
      </c>
      <c r="O16" s="7">
        <f t="shared" si="2"/>
        <v>0</v>
      </c>
      <c r="P16" s="7">
        <f t="shared" si="3"/>
        <v>0</v>
      </c>
    </row>
    <row r="17" spans="1:13">
      <c r="A17" s="1">
        <v>42444</v>
      </c>
      <c r="B17" s="2">
        <v>9</v>
      </c>
      <c r="C17" s="2">
        <v>14.9</v>
      </c>
      <c r="D17" s="2">
        <v>4.5</v>
      </c>
      <c r="K17" s="5"/>
      <c r="L17" s="3"/>
      <c r="M17" s="5"/>
    </row>
    <row r="18" spans="1:13">
      <c r="A18" s="1">
        <v>42445</v>
      </c>
      <c r="B18" s="2">
        <v>10.199999999999999</v>
      </c>
      <c r="C18" s="2">
        <v>16.2</v>
      </c>
      <c r="D18" s="2">
        <v>5.7</v>
      </c>
      <c r="K18" s="5"/>
      <c r="L18" s="3"/>
      <c r="M18" s="5"/>
    </row>
    <row r="19" spans="1:13">
      <c r="A19" s="1">
        <v>42446</v>
      </c>
      <c r="B19" s="2">
        <v>12.4</v>
      </c>
      <c r="C19" s="2">
        <v>19.2</v>
      </c>
      <c r="D19" s="2">
        <v>5.6</v>
      </c>
    </row>
    <row r="20" spans="1:13">
      <c r="A20" s="1">
        <v>42447</v>
      </c>
      <c r="B20" s="2">
        <v>12.1</v>
      </c>
      <c r="C20" s="2">
        <v>14.1</v>
      </c>
      <c r="D20" s="2">
        <v>10.7</v>
      </c>
    </row>
    <row r="21" spans="1:13">
      <c r="A21" s="1">
        <v>42448</v>
      </c>
      <c r="B21" s="2">
        <v>14.4</v>
      </c>
      <c r="C21" s="2">
        <v>20.9</v>
      </c>
      <c r="D21" s="2">
        <v>10.9</v>
      </c>
    </row>
    <row r="22" spans="1:13">
      <c r="A22" s="1">
        <v>42449</v>
      </c>
      <c r="B22" s="2">
        <v>11.3</v>
      </c>
      <c r="C22" s="2">
        <v>18.399999999999999</v>
      </c>
      <c r="D22" s="2">
        <v>8.1999999999999993</v>
      </c>
    </row>
    <row r="23" spans="1:13">
      <c r="A23" s="1">
        <v>42450</v>
      </c>
      <c r="B23" s="2">
        <v>9.9</v>
      </c>
      <c r="C23" s="2">
        <v>17.100000000000001</v>
      </c>
      <c r="D23" s="2">
        <v>4.9000000000000004</v>
      </c>
    </row>
    <row r="24" spans="1:13">
      <c r="A24" s="1">
        <v>42451</v>
      </c>
      <c r="B24" s="2">
        <v>10.6</v>
      </c>
      <c r="C24" s="2">
        <v>17.399999999999999</v>
      </c>
      <c r="D24" s="2">
        <v>3.7</v>
      </c>
    </row>
    <row r="25" spans="1:13">
      <c r="A25" s="1">
        <v>42452</v>
      </c>
      <c r="B25" s="2">
        <v>12</v>
      </c>
      <c r="C25" s="2">
        <v>18</v>
      </c>
      <c r="D25" s="2">
        <v>6.6</v>
      </c>
    </row>
    <row r="26" spans="1:13">
      <c r="A26" s="1">
        <v>42453</v>
      </c>
      <c r="B26" s="2">
        <v>9.4</v>
      </c>
      <c r="C26" s="2">
        <v>14.9</v>
      </c>
      <c r="D26" s="2">
        <v>6.3</v>
      </c>
    </row>
    <row r="27" spans="1:13">
      <c r="A27" s="1">
        <v>42454</v>
      </c>
      <c r="B27" s="2">
        <v>8</v>
      </c>
      <c r="C27" s="2">
        <v>14.2</v>
      </c>
      <c r="D27" s="2">
        <v>3.2</v>
      </c>
    </row>
    <row r="28" spans="1:13">
      <c r="A28" s="1">
        <v>42455</v>
      </c>
      <c r="B28" s="2">
        <v>8.1999999999999993</v>
      </c>
      <c r="C28" s="2">
        <v>13.6</v>
      </c>
      <c r="D28" s="2">
        <v>2.1</v>
      </c>
    </row>
    <row r="29" spans="1:13">
      <c r="A29" s="1">
        <v>42456</v>
      </c>
      <c r="B29" s="2">
        <v>9</v>
      </c>
      <c r="C29" s="2">
        <v>14.2</v>
      </c>
      <c r="D29" s="2">
        <v>6.2</v>
      </c>
    </row>
    <row r="30" spans="1:13">
      <c r="A30" s="1">
        <v>42457</v>
      </c>
      <c r="B30" s="2">
        <v>10.3</v>
      </c>
      <c r="C30" s="2">
        <v>16.100000000000001</v>
      </c>
      <c r="D30" s="2">
        <v>4.2</v>
      </c>
    </row>
    <row r="31" spans="1:13">
      <c r="A31" s="1">
        <v>42458</v>
      </c>
      <c r="B31" s="2">
        <v>11.3</v>
      </c>
      <c r="C31" s="2">
        <v>17</v>
      </c>
      <c r="D31" s="2">
        <v>4.3</v>
      </c>
    </row>
    <row r="32" spans="1:13">
      <c r="A32" s="1">
        <v>42459</v>
      </c>
      <c r="B32" s="2">
        <v>14</v>
      </c>
      <c r="C32" s="2">
        <v>19</v>
      </c>
      <c r="D32" s="2">
        <v>8.6999999999999993</v>
      </c>
    </row>
    <row r="33" spans="1:4">
      <c r="A33" s="1">
        <v>42460</v>
      </c>
      <c r="B33" s="2">
        <v>14.2</v>
      </c>
      <c r="C33" s="2">
        <v>19</v>
      </c>
      <c r="D33" s="2">
        <v>9.8000000000000007</v>
      </c>
    </row>
  </sheetData>
  <mergeCells count="2">
    <mergeCell ref="K2:M2"/>
    <mergeCell ref="N2:P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度数分布表とヒストグラム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ozawa</dc:creator>
  <cp:lastModifiedBy>ozawa</cp:lastModifiedBy>
  <dcterms:created xsi:type="dcterms:W3CDTF">2016-05-12T02:10:22Z</dcterms:created>
  <dcterms:modified xsi:type="dcterms:W3CDTF">2016-06-06T05:09:06Z</dcterms:modified>
</cp:coreProperties>
</file>