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2節_初級練習問題\"/>
    </mc:Choice>
  </mc:AlternateContent>
  <xr:revisionPtr revIDLastSave="0" documentId="13_ncr:1_{61E5BE9F-E05E-40BD-BFA0-0DF29C0A52BF}" xr6:coauthVersionLast="47" xr6:coauthVersionMax="47" xr10:uidLastSave="{00000000-0000-0000-0000-000000000000}"/>
  <bookViews>
    <workbookView xWindow="-110" yWindow="-110" windowWidth="19420" windowHeight="10420" xr2:uid="{556BD745-1589-4062-A302-FE0C0741D978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5" i="2"/>
  <c r="H5" i="2" l="1"/>
  <c r="G5" i="2"/>
  <c r="J5" i="2"/>
  <c r="G6" i="2"/>
  <c r="G10" i="2" s="1"/>
  <c r="H6" i="2"/>
  <c r="J6" i="2"/>
  <c r="H7" i="2"/>
  <c r="G7" i="2"/>
  <c r="J7" i="2" s="1"/>
  <c r="G8" i="2"/>
  <c r="H8" i="2"/>
  <c r="J8" i="2"/>
  <c r="H9" i="2"/>
  <c r="G9" i="2"/>
  <c r="J9" i="2" s="1"/>
  <c r="D10" i="2"/>
  <c r="E10" i="2"/>
  <c r="F10" i="2"/>
  <c r="A12" i="2"/>
  <c r="I7" i="2" l="1"/>
  <c r="I6" i="2"/>
  <c r="I9" i="2"/>
  <c r="I8" i="2"/>
  <c r="H10" i="2"/>
  <c r="I5" i="2"/>
</calcChain>
</file>

<file path=xl/sharedStrings.xml><?xml version="1.0" encoding="utf-8"?>
<sst xmlns="http://schemas.openxmlformats.org/spreadsheetml/2006/main" count="18" uniqueCount="18">
  <si>
    <t>種類数</t>
    <rPh sb="0" eb="3">
      <t>シュルイスウ</t>
    </rPh>
    <phoneticPr fontId="2"/>
  </si>
  <si>
    <t>合計</t>
    <rPh sb="0" eb="2">
      <t>ゴウケイ</t>
    </rPh>
    <phoneticPr fontId="2"/>
  </si>
  <si>
    <t>食パン</t>
    <rPh sb="0" eb="1">
      <t>ショク</t>
    </rPh>
    <phoneticPr fontId="2"/>
  </si>
  <si>
    <t>フランスパン</t>
    <phoneticPr fontId="2"/>
  </si>
  <si>
    <t>塩パン</t>
    <rPh sb="0" eb="1">
      <t>シオ</t>
    </rPh>
    <phoneticPr fontId="2"/>
  </si>
  <si>
    <t>クリームパン</t>
    <phoneticPr fontId="2"/>
  </si>
  <si>
    <t>メロンパン</t>
    <phoneticPr fontId="2"/>
  </si>
  <si>
    <t>廃棄</t>
    <rPh sb="0" eb="2">
      <t>ハイキ</t>
    </rPh>
    <phoneticPr fontId="2"/>
  </si>
  <si>
    <t>順位</t>
    <rPh sb="0" eb="2">
      <t>ジュンイ</t>
    </rPh>
    <phoneticPr fontId="2"/>
  </si>
  <si>
    <t>売上金額</t>
    <rPh sb="0" eb="4">
      <t>ウリアゲキンガク</t>
    </rPh>
    <phoneticPr fontId="2"/>
  </si>
  <si>
    <t>売上数</t>
    <rPh sb="0" eb="3">
      <t>ウリアゲスウ</t>
    </rPh>
    <phoneticPr fontId="2"/>
  </si>
  <si>
    <t>閉店前</t>
    <rPh sb="0" eb="3">
      <t>ヘイテンマエ</t>
    </rPh>
    <phoneticPr fontId="2"/>
  </si>
  <si>
    <t>昼</t>
    <rPh sb="0" eb="1">
      <t>ヒル</t>
    </rPh>
    <phoneticPr fontId="2"/>
  </si>
  <si>
    <t>朝</t>
    <rPh sb="0" eb="1">
      <t>アサ</t>
    </rPh>
    <phoneticPr fontId="2"/>
  </si>
  <si>
    <t>割引価格</t>
    <rPh sb="0" eb="4">
      <t>ワリビキカカク</t>
    </rPh>
    <phoneticPr fontId="2"/>
  </si>
  <si>
    <t>価格</t>
    <rPh sb="0" eb="2">
      <t>カカク</t>
    </rPh>
    <phoneticPr fontId="2"/>
  </si>
  <si>
    <t>種類</t>
    <rPh sb="0" eb="2">
      <t>シュルイ</t>
    </rPh>
    <phoneticPr fontId="2"/>
  </si>
  <si>
    <t>パン販売一覧表</t>
    <rPh sb="2" eb="4">
      <t>ハンバイ</t>
    </rPh>
    <rPh sb="4" eb="7">
      <t>イチランヒョウ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</si>
</sst>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quotePrefix="1">
      <alignment vertical="center"/>
    </xf>
    <xf numFmtId="6" fontId="0" fillId="0" borderId="0" xfId="2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3" applyNumberFormat="1" applyFont="1" applyBorder="1">
      <alignment vertical="center"/>
    </xf>
    <xf numFmtId="6" fontId="0" fillId="0" borderId="1" xfId="0" applyNumberFormat="1" applyBorder="1">
      <alignment vertical="center"/>
    </xf>
    <xf numFmtId="38" fontId="0" fillId="0" borderId="1" xfId="0" applyNumberFormat="1" applyBorder="1" applyAlignment="1">
      <alignment horizontal="right" vertical="center"/>
    </xf>
    <xf numFmtId="0" fontId="0" fillId="0" borderId="2" xfId="0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売上金額の割合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解答!$H$4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AB-498A-A08D-2EAC9BA6B1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AB-498A-A08D-2EAC9BA6B1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AB-498A-A08D-2EAC9BA6B1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AB-498A-A08D-2EAC9BA6B1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EAB-498A-A08D-2EAC9BA6B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解答!$A$5:$A$9</c:f>
              <c:strCache>
                <c:ptCount val="5"/>
                <c:pt idx="0">
                  <c:v>メロンパン</c:v>
                </c:pt>
                <c:pt idx="1">
                  <c:v>クリームパン</c:v>
                </c:pt>
                <c:pt idx="2">
                  <c:v>塩パン</c:v>
                </c:pt>
                <c:pt idx="3">
                  <c:v>フランスパン</c:v>
                </c:pt>
                <c:pt idx="4">
                  <c:v>食パン</c:v>
                </c:pt>
              </c:strCache>
            </c:strRef>
          </c:cat>
          <c:val>
            <c:numRef>
              <c:f>解答!$H$5:$H$9</c:f>
              <c:numCache>
                <c:formatCode>"¥"#,##0_);[Red]\("¥"#,##0\)</c:formatCode>
                <c:ptCount val="5"/>
                <c:pt idx="0">
                  <c:v>42540</c:v>
                </c:pt>
                <c:pt idx="1">
                  <c:v>35136</c:v>
                </c:pt>
                <c:pt idx="2">
                  <c:v>27980</c:v>
                </c:pt>
                <c:pt idx="3">
                  <c:v>93100</c:v>
                </c:pt>
                <c:pt idx="4">
                  <c:v>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AB-498A-A08D-2EAC9BA6B19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8</xdr:col>
      <xdr:colOff>1</xdr:colOff>
      <xdr:row>29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E5CFF6-1F01-4E8B-BEB6-4D4C5EABFD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DDF6E-EF7C-4C7D-8249-450F233C3218}">
  <sheetPr>
    <tabColor rgb="FF92D050"/>
    <pageSetUpPr fitToPage="1"/>
  </sheetPr>
  <dimension ref="A2:J23"/>
  <sheetViews>
    <sheetView tabSelected="1" zoomScaleNormal="100" workbookViewId="0"/>
  </sheetViews>
  <sheetFormatPr defaultRowHeight="18" x14ac:dyDescent="0.55000000000000004"/>
  <cols>
    <col min="1" max="1" width="12.58203125" customWidth="1"/>
    <col min="2" max="2" width="6.58203125" customWidth="1"/>
    <col min="3" max="3" width="8.58203125" customWidth="1"/>
    <col min="4" max="5" width="6.58203125" customWidth="1"/>
    <col min="6" max="7" width="7.58203125" customWidth="1"/>
    <col min="8" max="8" width="9.58203125" customWidth="1"/>
    <col min="9" max="10" width="6.58203125" customWidth="1"/>
  </cols>
  <sheetData>
    <row r="2" spans="1:10" x14ac:dyDescent="0.55000000000000004">
      <c r="B2" t="s">
        <v>17</v>
      </c>
    </row>
    <row r="3" spans="1:10" x14ac:dyDescent="0.55000000000000004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55000000000000004">
      <c r="A4" s="4" t="s">
        <v>16</v>
      </c>
      <c r="B4" s="4" t="s">
        <v>15</v>
      </c>
      <c r="C4" s="4" t="s">
        <v>14</v>
      </c>
      <c r="D4" s="4" t="s">
        <v>13</v>
      </c>
      <c r="E4" s="4" t="s">
        <v>12</v>
      </c>
      <c r="F4" s="4" t="s">
        <v>11</v>
      </c>
      <c r="G4" s="4" t="s">
        <v>10</v>
      </c>
      <c r="H4" s="4" t="s">
        <v>9</v>
      </c>
      <c r="I4" s="4" t="s">
        <v>8</v>
      </c>
      <c r="J4" s="4" t="s">
        <v>7</v>
      </c>
    </row>
    <row r="5" spans="1:10" x14ac:dyDescent="0.55000000000000004">
      <c r="A5" s="3" t="s">
        <v>6</v>
      </c>
      <c r="B5" s="5">
        <v>150</v>
      </c>
      <c r="C5" s="5">
        <f>ROUND(B5*0.8,0)</f>
        <v>120</v>
      </c>
      <c r="D5" s="6">
        <v>150</v>
      </c>
      <c r="E5" s="6">
        <v>108</v>
      </c>
      <c r="F5" s="6">
        <v>32</v>
      </c>
      <c r="G5" s="6">
        <f>SUM(D5:F5)</f>
        <v>290</v>
      </c>
      <c r="H5" s="9">
        <f>B5*(D5+E5)+C5*F5</f>
        <v>42540</v>
      </c>
      <c r="I5" s="8">
        <f>RANK(H5,$H$5:$H$9,0)</f>
        <v>3</v>
      </c>
      <c r="J5" s="10">
        <f>300-G5</f>
        <v>10</v>
      </c>
    </row>
    <row r="6" spans="1:10" x14ac:dyDescent="0.55000000000000004">
      <c r="A6" s="3" t="s">
        <v>5</v>
      </c>
      <c r="B6" s="5">
        <v>120</v>
      </c>
      <c r="C6" s="5">
        <f t="shared" ref="C6:C9" si="0">ROUND(B6*0.8,0)</f>
        <v>96</v>
      </c>
      <c r="D6" s="6">
        <v>144</v>
      </c>
      <c r="E6" s="6">
        <v>120</v>
      </c>
      <c r="F6" s="6">
        <v>36</v>
      </c>
      <c r="G6" s="6">
        <f>SUM(D6:F6)</f>
        <v>300</v>
      </c>
      <c r="H6" s="9">
        <f>B6*(D6+E6)+C6*F6</f>
        <v>35136</v>
      </c>
      <c r="I6" s="8">
        <f>RANK(H6,$H$5:$H$9,0)</f>
        <v>4</v>
      </c>
      <c r="J6" s="7">
        <f>300-G6</f>
        <v>0</v>
      </c>
    </row>
    <row r="7" spans="1:10" x14ac:dyDescent="0.55000000000000004">
      <c r="A7" s="3" t="s">
        <v>4</v>
      </c>
      <c r="B7" s="5">
        <v>100</v>
      </c>
      <c r="C7" s="5">
        <f t="shared" si="0"/>
        <v>80</v>
      </c>
      <c r="D7" s="6">
        <v>100</v>
      </c>
      <c r="E7" s="6">
        <v>135</v>
      </c>
      <c r="F7" s="6">
        <v>56</v>
      </c>
      <c r="G7" s="6">
        <f>SUM(D7:F7)</f>
        <v>291</v>
      </c>
      <c r="H7" s="9">
        <f>B7*(D7+E7)+C7*F7</f>
        <v>27980</v>
      </c>
      <c r="I7" s="8">
        <f>RANK(H7,$H$5:$H$9,0)</f>
        <v>5</v>
      </c>
      <c r="J7" s="7">
        <f>300-G7</f>
        <v>9</v>
      </c>
    </row>
    <row r="8" spans="1:10" x14ac:dyDescent="0.55000000000000004">
      <c r="A8" s="3" t="s">
        <v>3</v>
      </c>
      <c r="B8" s="5">
        <v>350</v>
      </c>
      <c r="C8" s="5">
        <f t="shared" si="0"/>
        <v>280</v>
      </c>
      <c r="D8" s="6">
        <v>88</v>
      </c>
      <c r="E8" s="6">
        <v>146</v>
      </c>
      <c r="F8" s="6">
        <v>40</v>
      </c>
      <c r="G8" s="6">
        <f>SUM(D8:F8)</f>
        <v>274</v>
      </c>
      <c r="H8" s="9">
        <f>B8*(D8+E8)+C8*F8</f>
        <v>93100</v>
      </c>
      <c r="I8" s="8">
        <f>RANK(H8,$H$5:$H$9,0)</f>
        <v>2</v>
      </c>
      <c r="J8" s="7">
        <f>300-G8</f>
        <v>26</v>
      </c>
    </row>
    <row r="9" spans="1:10" x14ac:dyDescent="0.55000000000000004">
      <c r="A9" s="3" t="s">
        <v>2</v>
      </c>
      <c r="B9" s="5">
        <v>500</v>
      </c>
      <c r="C9" s="5">
        <f t="shared" si="0"/>
        <v>400</v>
      </c>
      <c r="D9" s="6">
        <v>95</v>
      </c>
      <c r="E9" s="6">
        <v>81</v>
      </c>
      <c r="F9" s="6">
        <v>120</v>
      </c>
      <c r="G9" s="6">
        <f>SUM(D9:F9)</f>
        <v>296</v>
      </c>
      <c r="H9" s="9">
        <f>B9*(D9+E9)+C9*F9</f>
        <v>136000</v>
      </c>
      <c r="I9" s="8">
        <f>RANK(H9,$H$5:$H$9,0)</f>
        <v>1</v>
      </c>
      <c r="J9" s="7">
        <f>300-G9</f>
        <v>4</v>
      </c>
    </row>
    <row r="10" spans="1:10" x14ac:dyDescent="0.55000000000000004">
      <c r="C10" s="4" t="s">
        <v>1</v>
      </c>
      <c r="D10" s="6">
        <f>SUM(D5:D9)</f>
        <v>577</v>
      </c>
      <c r="E10" s="6">
        <f>SUM(E5:E9)</f>
        <v>590</v>
      </c>
      <c r="F10" s="6">
        <f>SUM(F5:F9)</f>
        <v>284</v>
      </c>
      <c r="G10" s="6">
        <f>SUM(G5:G9)</f>
        <v>1451</v>
      </c>
      <c r="H10" s="5">
        <f>SUM(H5:H9)</f>
        <v>334756</v>
      </c>
      <c r="I10" s="2"/>
    </row>
    <row r="11" spans="1:10" x14ac:dyDescent="0.55000000000000004">
      <c r="A11" s="4" t="s">
        <v>0</v>
      </c>
      <c r="I11" s="2"/>
    </row>
    <row r="12" spans="1:10" x14ac:dyDescent="0.55000000000000004">
      <c r="A12" s="3">
        <f>COUNTA(A5:A9)</f>
        <v>5</v>
      </c>
      <c r="I12" s="2"/>
    </row>
    <row r="16" spans="1:10" x14ac:dyDescent="0.55000000000000004">
      <c r="B16" s="1"/>
    </row>
    <row r="17" spans="2:2" x14ac:dyDescent="0.55000000000000004">
      <c r="B17" s="1"/>
    </row>
    <row r="18" spans="2:2" x14ac:dyDescent="0.55000000000000004">
      <c r="B18" s="1"/>
    </row>
    <row r="19" spans="2:2" x14ac:dyDescent="0.55000000000000004">
      <c r="B19" s="1"/>
    </row>
    <row r="20" spans="2:2" x14ac:dyDescent="0.55000000000000004">
      <c r="B20" s="1"/>
    </row>
    <row r="21" spans="2:2" x14ac:dyDescent="0.55000000000000004">
      <c r="B21" s="1"/>
    </row>
    <row r="22" spans="2:2" x14ac:dyDescent="0.55000000000000004">
      <c r="B22" s="1"/>
    </row>
    <row r="23" spans="2:2" x14ac:dyDescent="0.55000000000000004">
      <c r="B23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2024-03-13T07:30:56Z</dcterms:created>
  <dcterms:modified xsi:type="dcterms:W3CDTF">2024-03-26T04:38:17Z</dcterms:modified>
</cp:coreProperties>
</file>