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4節_中級練習問題\"/>
    </mc:Choice>
  </mc:AlternateContent>
  <xr:revisionPtr revIDLastSave="0" documentId="13_ncr:1_{5EB145FC-5A4E-4398-A224-BDFAB025FD59}" xr6:coauthVersionLast="47" xr6:coauthVersionMax="47" xr10:uidLastSave="{00000000-0000-0000-0000-000000000000}"/>
  <bookViews>
    <workbookView xWindow="-110" yWindow="-110" windowWidth="19420" windowHeight="10420" xr2:uid="{FC46B1BB-95B5-4660-8ED1-2A4813BF1C93}"/>
  </bookViews>
  <sheets>
    <sheet name="解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  <c r="C12" i="1"/>
  <c r="C11" i="1"/>
  <c r="C10" i="1"/>
  <c r="C9" i="1"/>
  <c r="C8" i="1"/>
  <c r="C7" i="1"/>
  <c r="C6" i="1"/>
  <c r="C5" i="1"/>
  <c r="G5" i="1"/>
  <c r="I5" i="1" s="1"/>
  <c r="G6" i="1"/>
  <c r="I6" i="1"/>
  <c r="G7" i="1"/>
  <c r="I7" i="1"/>
  <c r="G8" i="1"/>
  <c r="I8" i="1" s="1"/>
  <c r="G9" i="1"/>
  <c r="I9" i="1" s="1"/>
  <c r="G10" i="1"/>
  <c r="I10" i="1"/>
  <c r="G11" i="1"/>
  <c r="I11" i="1"/>
  <c r="G12" i="1"/>
  <c r="I12" i="1" s="1"/>
  <c r="G13" i="1"/>
  <c r="I13" i="1" s="1"/>
  <c r="G14" i="1"/>
  <c r="I14" i="1"/>
  <c r="G15" i="1"/>
  <c r="I15" i="1"/>
  <c r="G16" i="1"/>
  <c r="I16" i="1" s="1"/>
  <c r="C20" i="1"/>
  <c r="C21" i="1"/>
  <c r="C22" i="1"/>
  <c r="C23" i="1"/>
</calcChain>
</file>

<file path=xl/sharedStrings.xml><?xml version="1.0" encoding="utf-8"?>
<sst xmlns="http://schemas.openxmlformats.org/spreadsheetml/2006/main" count="30" uniqueCount="30">
  <si>
    <t>北高校</t>
    <rPh sb="0" eb="1">
      <t>キタ</t>
    </rPh>
    <rPh sb="1" eb="3">
      <t>コウコウ</t>
    </rPh>
    <phoneticPr fontId="2"/>
  </si>
  <si>
    <t>南高校</t>
    <rPh sb="0" eb="1">
      <t>ミナミ</t>
    </rPh>
    <rPh sb="1" eb="3">
      <t>コウコウ</t>
    </rPh>
    <phoneticPr fontId="2"/>
  </si>
  <si>
    <t>西高校</t>
    <rPh sb="0" eb="1">
      <t>ニシ</t>
    </rPh>
    <rPh sb="1" eb="3">
      <t>コウコウ</t>
    </rPh>
    <phoneticPr fontId="2"/>
  </si>
  <si>
    <t>東高校</t>
    <rPh sb="0" eb="1">
      <t>ヒガシ</t>
    </rPh>
    <rPh sb="1" eb="3">
      <t>コウコウ</t>
    </rPh>
    <phoneticPr fontId="2"/>
  </si>
  <si>
    <t>合計得点の平均</t>
    <rPh sb="0" eb="2">
      <t>ゴウケイ</t>
    </rPh>
    <rPh sb="2" eb="4">
      <t>トクテン</t>
    </rPh>
    <rPh sb="5" eb="7">
      <t>ヘイキン</t>
    </rPh>
    <phoneticPr fontId="2"/>
  </si>
  <si>
    <t>学校名</t>
    <rPh sb="0" eb="3">
      <t>ガッコウメイ</t>
    </rPh>
    <phoneticPr fontId="2"/>
  </si>
  <si>
    <t>受験コード</t>
    <rPh sb="0" eb="2">
      <t>ジュケン</t>
    </rPh>
    <phoneticPr fontId="2"/>
  </si>
  <si>
    <t>学校別集計表</t>
    <rPh sb="0" eb="2">
      <t>ガッコウ</t>
    </rPh>
    <rPh sb="2" eb="3">
      <t>ベツ</t>
    </rPh>
    <rPh sb="3" eb="6">
      <t>シュウケイヒョウ</t>
    </rPh>
    <phoneticPr fontId="3"/>
  </si>
  <si>
    <t>土屋　春香</t>
    <rPh sb="0" eb="2">
      <t>ツチヤ</t>
    </rPh>
    <rPh sb="3" eb="5">
      <t>ハルカ</t>
    </rPh>
    <phoneticPr fontId="3"/>
  </si>
  <si>
    <t>西野　まさき</t>
    <rPh sb="0" eb="2">
      <t>ニシノ</t>
    </rPh>
    <phoneticPr fontId="3"/>
  </si>
  <si>
    <t>大島　幸子</t>
    <rPh sb="0" eb="2">
      <t>オオシマ</t>
    </rPh>
    <rPh sb="3" eb="5">
      <t>サチコ</t>
    </rPh>
    <phoneticPr fontId="3"/>
  </si>
  <si>
    <t>田村　健二</t>
    <rPh sb="0" eb="2">
      <t>タムラ</t>
    </rPh>
    <rPh sb="3" eb="5">
      <t>ケンジ</t>
    </rPh>
    <phoneticPr fontId="3"/>
  </si>
  <si>
    <t>上田　翔</t>
    <rPh sb="0" eb="2">
      <t>ウエダ</t>
    </rPh>
    <rPh sb="3" eb="4">
      <t>ショウ</t>
    </rPh>
    <phoneticPr fontId="3"/>
  </si>
  <si>
    <t>太田　りさ</t>
    <rPh sb="0" eb="2">
      <t>オオタ</t>
    </rPh>
    <phoneticPr fontId="3"/>
  </si>
  <si>
    <t>乾　智子</t>
    <rPh sb="0" eb="1">
      <t>イヌイ</t>
    </rPh>
    <rPh sb="2" eb="4">
      <t>トモコ</t>
    </rPh>
    <phoneticPr fontId="3"/>
  </si>
  <si>
    <t>橋本　さとし</t>
    <rPh sb="0" eb="2">
      <t>ハシモト</t>
    </rPh>
    <phoneticPr fontId="3"/>
  </si>
  <si>
    <t>田所　和弘</t>
    <rPh sb="0" eb="2">
      <t>タドコロ</t>
    </rPh>
    <rPh sb="3" eb="5">
      <t>カズヒロ</t>
    </rPh>
    <phoneticPr fontId="3"/>
  </si>
  <si>
    <t>相田　桜　</t>
    <rPh sb="0" eb="2">
      <t>アイダ</t>
    </rPh>
    <rPh sb="3" eb="4">
      <t>サクラ</t>
    </rPh>
    <phoneticPr fontId="3"/>
  </si>
  <si>
    <t>渡辺　裕子</t>
    <rPh sb="0" eb="2">
      <t>ワタナベ</t>
    </rPh>
    <phoneticPr fontId="3"/>
  </si>
  <si>
    <t>森本　祐介</t>
    <rPh sb="0" eb="2">
      <t>モリモト</t>
    </rPh>
    <rPh sb="3" eb="5">
      <t>ユウスケ</t>
    </rPh>
    <phoneticPr fontId="3"/>
  </si>
  <si>
    <t>結果</t>
    <rPh sb="0" eb="2">
      <t>ケッカ</t>
    </rPh>
    <phoneticPr fontId="3"/>
  </si>
  <si>
    <t>面接</t>
    <rPh sb="0" eb="2">
      <t>メンセツ</t>
    </rPh>
    <phoneticPr fontId="3"/>
  </si>
  <si>
    <t>合計得点</t>
    <rPh sb="0" eb="2">
      <t>ゴウケイ</t>
    </rPh>
    <rPh sb="2" eb="4">
      <t>トクテン</t>
    </rPh>
    <phoneticPr fontId="3"/>
  </si>
  <si>
    <t>表計算</t>
    <rPh sb="0" eb="3">
      <t>ヒョウケイサン</t>
    </rPh>
    <phoneticPr fontId="2"/>
  </si>
  <si>
    <t>文書作成</t>
    <rPh sb="0" eb="2">
      <t>ブンショ</t>
    </rPh>
    <rPh sb="2" eb="4">
      <t>サクセイ</t>
    </rPh>
    <phoneticPr fontId="3"/>
  </si>
  <si>
    <t>筆記試験</t>
    <rPh sb="0" eb="2">
      <t>ヒッキ</t>
    </rPh>
    <rPh sb="2" eb="4">
      <t>シケン</t>
    </rPh>
    <phoneticPr fontId="3"/>
  </si>
  <si>
    <t>学校名</t>
    <rPh sb="0" eb="2">
      <t>ガッコウ</t>
    </rPh>
    <rPh sb="2" eb="3">
      <t>メイ</t>
    </rPh>
    <phoneticPr fontId="3"/>
  </si>
  <si>
    <t>氏名</t>
    <rPh sb="0" eb="2">
      <t>シメイ</t>
    </rPh>
    <phoneticPr fontId="3"/>
  </si>
  <si>
    <t>受験番号</t>
    <rPh sb="0" eb="2">
      <t>ジュケン</t>
    </rPh>
    <rPh sb="2" eb="4">
      <t>バンゴウ</t>
    </rPh>
    <phoneticPr fontId="3"/>
  </si>
  <si>
    <t>情報科入学試験成績一覧</t>
    <rPh sb="0" eb="2">
      <t>ジョウホウ</t>
    </rPh>
    <rPh sb="2" eb="3">
      <t>カ</t>
    </rPh>
    <rPh sb="3" eb="5">
      <t>ニュウガク</t>
    </rPh>
    <rPh sb="5" eb="7">
      <t>シケン</t>
    </rPh>
    <rPh sb="7" eb="9">
      <t>セイセキ</t>
    </rPh>
    <rPh sb="9" eb="11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</si>
</sst>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quotePrefix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" fontId="0" fillId="0" borderId="1" xfId="0" applyNumberFormat="1" applyBorder="1" applyAlignment="1">
      <alignment horizontal="right" vertical="center"/>
    </xf>
    <xf numFmtId="0" fontId="4" fillId="0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学校別合計得点の平均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解答!$C$19</c:f>
              <c:strCache>
                <c:ptCount val="1"/>
                <c:pt idx="0">
                  <c:v>合計得点の平均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解答!$B$20:$B$23</c:f>
              <c:strCache>
                <c:ptCount val="4"/>
                <c:pt idx="0">
                  <c:v>東高校</c:v>
                </c:pt>
                <c:pt idx="1">
                  <c:v>西高校</c:v>
                </c:pt>
                <c:pt idx="2">
                  <c:v>南高校</c:v>
                </c:pt>
                <c:pt idx="3">
                  <c:v>北高校</c:v>
                </c:pt>
              </c:strCache>
            </c:strRef>
          </c:cat>
          <c:val>
            <c:numRef>
              <c:f>解答!$C$20:$C$23</c:f>
              <c:numCache>
                <c:formatCode>0.0</c:formatCode>
                <c:ptCount val="4"/>
                <c:pt idx="0">
                  <c:v>251.5</c:v>
                </c:pt>
                <c:pt idx="1">
                  <c:v>225</c:v>
                </c:pt>
                <c:pt idx="2">
                  <c:v>212.3</c:v>
                </c:pt>
                <c:pt idx="3">
                  <c:v>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40-4523-89C7-E924801B393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9696672"/>
        <c:axId val="449700280"/>
      </c:barChart>
      <c:catAx>
        <c:axId val="44969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700280"/>
        <c:crosses val="autoZero"/>
        <c:auto val="1"/>
        <c:lblAlgn val="ctr"/>
        <c:lblOffset val="100"/>
        <c:noMultiLvlLbl val="0"/>
      </c:catAx>
      <c:valAx>
        <c:axId val="44970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点数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96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133351</xdr:colOff>
      <xdr:row>18</xdr:row>
      <xdr:rowOff>1</xdr:rowOff>
    </xdr:from>
    <xdr:to>
      <xdr:col>9</xdr:col>
      <xdr:colOff>6351</xdr:colOff>
      <xdr:row>29</xdr:row>
      <xdr:rowOff>6351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0C0D235-4861-4DCE-9F42-2A00881A4E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28B19-979E-4845-A6E6-8F531639DEA5}">
  <sheetPr>
    <pageSetUpPr fitToPage="1"/>
  </sheetPr>
  <dimension ref="A2:L23"/>
  <sheetViews>
    <sheetView tabSelected="1" workbookViewId="0"/>
  </sheetViews>
  <sheetFormatPr defaultRowHeight="18" x14ac:dyDescent="0.55000000000000004"/>
  <cols>
    <col min="1" max="1" width="12.58203125" customWidth="1"/>
    <col min="2" max="2" width="13.58203125" customWidth="1"/>
    <col min="3" max="3" width="14.58203125" customWidth="1"/>
    <col min="4" max="5" width="9.58203125" customWidth="1"/>
    <col min="6" max="6" width="8.58203125" customWidth="1"/>
    <col min="7" max="7" width="9.58203125" customWidth="1"/>
    <col min="8" max="9" width="6.58203125" customWidth="1"/>
    <col min="10" max="10" width="5.83203125" customWidth="1"/>
  </cols>
  <sheetData>
    <row r="2" spans="1:12" x14ac:dyDescent="0.55000000000000004">
      <c r="B2" t="s">
        <v>29</v>
      </c>
    </row>
    <row r="4" spans="1:12" x14ac:dyDescent="0.55000000000000004">
      <c r="A4" s="3" t="s">
        <v>28</v>
      </c>
      <c r="B4" s="3" t="s">
        <v>27</v>
      </c>
      <c r="C4" s="3" t="s">
        <v>26</v>
      </c>
      <c r="D4" s="3" t="s">
        <v>25</v>
      </c>
      <c r="E4" s="3" t="s">
        <v>24</v>
      </c>
      <c r="F4" s="3" t="s">
        <v>23</v>
      </c>
      <c r="G4" s="3" t="s">
        <v>22</v>
      </c>
      <c r="H4" s="3" t="s">
        <v>21</v>
      </c>
      <c r="I4" s="3" t="s">
        <v>20</v>
      </c>
    </row>
    <row r="5" spans="1:12" x14ac:dyDescent="0.55000000000000004">
      <c r="A5" s="2">
        <v>101</v>
      </c>
      <c r="B5" s="7" t="s">
        <v>19</v>
      </c>
      <c r="C5" s="7" t="str">
        <f>VLOOKUP(A5,$A$20:$B$23,2,TRUE)</f>
        <v>東高校</v>
      </c>
      <c r="D5" s="8">
        <v>98</v>
      </c>
      <c r="E5" s="8">
        <v>90</v>
      </c>
      <c r="F5" s="8">
        <v>95</v>
      </c>
      <c r="G5" s="9">
        <f t="shared" ref="G5:G16" si="0">D5+E5+F5</f>
        <v>283</v>
      </c>
      <c r="H5" s="10">
        <v>85</v>
      </c>
      <c r="I5" s="3" t="str">
        <f t="shared" ref="I5:I16" si="1">IF(AND(G5&gt;250,H5&gt;=90),"合格","")</f>
        <v/>
      </c>
      <c r="L5" s="6"/>
    </row>
    <row r="6" spans="1:12" x14ac:dyDescent="0.55000000000000004">
      <c r="A6" s="2">
        <v>201</v>
      </c>
      <c r="B6" s="7" t="s">
        <v>18</v>
      </c>
      <c r="C6" s="7" t="str">
        <f>VLOOKUP(A6,$A$20:$B$23,2,TRUE)</f>
        <v>西高校</v>
      </c>
      <c r="D6" s="8">
        <v>96</v>
      </c>
      <c r="E6" s="8">
        <v>100</v>
      </c>
      <c r="F6" s="8">
        <v>81</v>
      </c>
      <c r="G6" s="9">
        <f t="shared" si="0"/>
        <v>277</v>
      </c>
      <c r="H6" s="8">
        <v>90</v>
      </c>
      <c r="I6" s="3" t="str">
        <f t="shared" si="1"/>
        <v>合格</v>
      </c>
      <c r="L6" s="6"/>
    </row>
    <row r="7" spans="1:12" x14ac:dyDescent="0.55000000000000004">
      <c r="A7" s="2">
        <v>102</v>
      </c>
      <c r="B7" s="7" t="s">
        <v>17</v>
      </c>
      <c r="C7" s="7" t="str">
        <f>VLOOKUP(A7,$A$20:$B$23,2,TRUE)</f>
        <v>東高校</v>
      </c>
      <c r="D7" s="8">
        <v>88</v>
      </c>
      <c r="E7" s="8">
        <v>90</v>
      </c>
      <c r="F7" s="8">
        <v>88</v>
      </c>
      <c r="G7" s="9">
        <f t="shared" si="0"/>
        <v>266</v>
      </c>
      <c r="H7" s="10">
        <v>75</v>
      </c>
      <c r="I7" s="3" t="str">
        <f t="shared" si="1"/>
        <v/>
      </c>
      <c r="L7" s="6"/>
    </row>
    <row r="8" spans="1:12" x14ac:dyDescent="0.55000000000000004">
      <c r="A8" s="2">
        <v>401</v>
      </c>
      <c r="B8" s="11" t="s">
        <v>16</v>
      </c>
      <c r="C8" s="7" t="str">
        <f>VLOOKUP(A8,$A$20:$B$23,2,TRUE)</f>
        <v>北高校</v>
      </c>
      <c r="D8" s="8">
        <v>74</v>
      </c>
      <c r="E8" s="8">
        <v>100</v>
      </c>
      <c r="F8" s="8">
        <v>85</v>
      </c>
      <c r="G8" s="9">
        <f t="shared" si="0"/>
        <v>259</v>
      </c>
      <c r="H8" s="8">
        <v>65</v>
      </c>
      <c r="I8" s="3" t="str">
        <f t="shared" si="1"/>
        <v/>
      </c>
      <c r="L8" s="6"/>
    </row>
    <row r="9" spans="1:12" x14ac:dyDescent="0.55000000000000004">
      <c r="A9" s="2">
        <v>202</v>
      </c>
      <c r="B9" s="7" t="s">
        <v>15</v>
      </c>
      <c r="C9" s="7" t="str">
        <f>VLOOKUP(A9,$A$20:$B$23,2,TRUE)</f>
        <v>西高校</v>
      </c>
      <c r="D9" s="8">
        <v>81</v>
      </c>
      <c r="E9" s="8">
        <v>95</v>
      </c>
      <c r="F9" s="8">
        <v>78</v>
      </c>
      <c r="G9" s="9">
        <f t="shared" si="0"/>
        <v>254</v>
      </c>
      <c r="H9" s="8">
        <v>95</v>
      </c>
      <c r="I9" s="3" t="str">
        <f t="shared" si="1"/>
        <v>合格</v>
      </c>
    </row>
    <row r="10" spans="1:12" x14ac:dyDescent="0.55000000000000004">
      <c r="A10" s="2">
        <v>103</v>
      </c>
      <c r="B10" s="7" t="s">
        <v>14</v>
      </c>
      <c r="C10" s="7" t="str">
        <f>VLOOKUP(A10,$A$20:$B$23,2,TRUE)</f>
        <v>東高校</v>
      </c>
      <c r="D10" s="8">
        <v>80</v>
      </c>
      <c r="E10" s="8">
        <v>85</v>
      </c>
      <c r="F10" s="8">
        <v>86</v>
      </c>
      <c r="G10" s="9">
        <f t="shared" si="0"/>
        <v>251</v>
      </c>
      <c r="H10" s="10">
        <v>90</v>
      </c>
      <c r="I10" s="3" t="str">
        <f t="shared" si="1"/>
        <v>合格</v>
      </c>
    </row>
    <row r="11" spans="1:12" x14ac:dyDescent="0.55000000000000004">
      <c r="A11" s="2">
        <v>301</v>
      </c>
      <c r="B11" s="12" t="s">
        <v>13</v>
      </c>
      <c r="C11" s="7" t="str">
        <f>VLOOKUP(A11,$A$20:$B$23,2,TRUE)</f>
        <v>南高校</v>
      </c>
      <c r="D11" s="8">
        <v>67</v>
      </c>
      <c r="E11" s="8">
        <v>100</v>
      </c>
      <c r="F11" s="8">
        <v>58</v>
      </c>
      <c r="G11" s="9">
        <f t="shared" si="0"/>
        <v>225</v>
      </c>
      <c r="H11" s="10">
        <v>75</v>
      </c>
      <c r="I11" s="3" t="str">
        <f t="shared" si="1"/>
        <v/>
      </c>
    </row>
    <row r="12" spans="1:12" x14ac:dyDescent="0.55000000000000004">
      <c r="A12" s="2">
        <v>204</v>
      </c>
      <c r="B12" s="7" t="s">
        <v>12</v>
      </c>
      <c r="C12" s="7" t="str">
        <f>VLOOKUP(A12,$A$20:$B$23,2,TRUE)</f>
        <v>西高校</v>
      </c>
      <c r="D12" s="8">
        <v>92</v>
      </c>
      <c r="E12" s="8">
        <v>60</v>
      </c>
      <c r="F12" s="8">
        <v>73</v>
      </c>
      <c r="G12" s="9">
        <f t="shared" si="0"/>
        <v>225</v>
      </c>
      <c r="H12" s="10">
        <v>70</v>
      </c>
      <c r="I12" s="3" t="str">
        <f t="shared" si="1"/>
        <v/>
      </c>
    </row>
    <row r="13" spans="1:12" x14ac:dyDescent="0.55000000000000004">
      <c r="A13" s="2">
        <v>302</v>
      </c>
      <c r="B13" s="12" t="s">
        <v>11</v>
      </c>
      <c r="C13" s="7" t="str">
        <f>VLOOKUP(A13,$A$20:$B$23,2,TRUE)</f>
        <v>南高校</v>
      </c>
      <c r="D13" s="8">
        <v>88</v>
      </c>
      <c r="E13" s="8">
        <v>55</v>
      </c>
      <c r="F13" s="8">
        <v>81</v>
      </c>
      <c r="G13" s="9">
        <f t="shared" si="0"/>
        <v>224</v>
      </c>
      <c r="H13" s="10">
        <v>80</v>
      </c>
      <c r="I13" s="3" t="str">
        <f t="shared" si="1"/>
        <v/>
      </c>
    </row>
    <row r="14" spans="1:12" x14ac:dyDescent="0.55000000000000004">
      <c r="A14" s="2">
        <v>104</v>
      </c>
      <c r="B14" s="7" t="s">
        <v>10</v>
      </c>
      <c r="C14" s="7" t="str">
        <f>VLOOKUP(A14,$A$20:$B$23,2,TRUE)</f>
        <v>東高校</v>
      </c>
      <c r="D14" s="8">
        <v>72</v>
      </c>
      <c r="E14" s="8">
        <v>65</v>
      </c>
      <c r="F14" s="8">
        <v>69</v>
      </c>
      <c r="G14" s="9">
        <f t="shared" si="0"/>
        <v>206</v>
      </c>
      <c r="H14" s="10">
        <v>70</v>
      </c>
      <c r="I14" s="3" t="str">
        <f t="shared" si="1"/>
        <v/>
      </c>
    </row>
    <row r="15" spans="1:12" x14ac:dyDescent="0.55000000000000004">
      <c r="A15" s="2">
        <v>303</v>
      </c>
      <c r="B15" s="7" t="s">
        <v>9</v>
      </c>
      <c r="C15" s="7" t="str">
        <f>VLOOKUP(A15,$A$20:$B$23,2,TRUE)</f>
        <v>南高校</v>
      </c>
      <c r="D15" s="8">
        <v>53</v>
      </c>
      <c r="E15" s="8">
        <v>40</v>
      </c>
      <c r="F15" s="8">
        <v>95</v>
      </c>
      <c r="G15" s="9">
        <f t="shared" si="0"/>
        <v>188</v>
      </c>
      <c r="H15" s="8">
        <v>80</v>
      </c>
      <c r="I15" s="3" t="str">
        <f t="shared" si="1"/>
        <v/>
      </c>
    </row>
    <row r="16" spans="1:12" x14ac:dyDescent="0.55000000000000004">
      <c r="A16" s="2">
        <v>203</v>
      </c>
      <c r="B16" s="7" t="s">
        <v>8</v>
      </c>
      <c r="C16" s="7" t="str">
        <f>VLOOKUP(A16,$A$20:$B$23,2,TRUE)</f>
        <v>西高校</v>
      </c>
      <c r="D16" s="13">
        <v>45</v>
      </c>
      <c r="E16" s="8">
        <v>40</v>
      </c>
      <c r="F16" s="8">
        <v>59</v>
      </c>
      <c r="G16" s="9">
        <f t="shared" si="0"/>
        <v>144</v>
      </c>
      <c r="H16" s="10">
        <v>65</v>
      </c>
      <c r="I16" s="3" t="str">
        <f t="shared" si="1"/>
        <v/>
      </c>
    </row>
    <row r="17" spans="1:4" x14ac:dyDescent="0.55000000000000004">
      <c r="D17" s="5"/>
    </row>
    <row r="18" spans="1:4" x14ac:dyDescent="0.55000000000000004">
      <c r="A18" t="s">
        <v>7</v>
      </c>
      <c r="D18" s="4"/>
    </row>
    <row r="19" spans="1:4" x14ac:dyDescent="0.55000000000000004">
      <c r="A19" s="3" t="s">
        <v>6</v>
      </c>
      <c r="B19" s="3" t="s">
        <v>5</v>
      </c>
      <c r="C19" s="3" t="s">
        <v>4</v>
      </c>
    </row>
    <row r="20" spans="1:4" x14ac:dyDescent="0.55000000000000004">
      <c r="A20" s="2">
        <v>100</v>
      </c>
      <c r="B20" s="2" t="s">
        <v>3</v>
      </c>
      <c r="C20" s="1">
        <f>ROUND(AVERAGEIFS($G$5:$G$16,$C$5:$C$16,B20),1)</f>
        <v>251.5</v>
      </c>
    </row>
    <row r="21" spans="1:4" x14ac:dyDescent="0.55000000000000004">
      <c r="A21" s="2">
        <v>200</v>
      </c>
      <c r="B21" s="2" t="s">
        <v>2</v>
      </c>
      <c r="C21" s="1">
        <f>ROUND(AVERAGEIFS($G$5:$G$16,$C$5:$C$16,B21),1)</f>
        <v>225</v>
      </c>
    </row>
    <row r="22" spans="1:4" x14ac:dyDescent="0.55000000000000004">
      <c r="A22" s="2">
        <v>300</v>
      </c>
      <c r="B22" s="2" t="s">
        <v>1</v>
      </c>
      <c r="C22" s="1">
        <f>ROUND(AVERAGEIFS($G$5:$G$16,$C$5:$C$16,B22),1)</f>
        <v>212.3</v>
      </c>
    </row>
    <row r="23" spans="1:4" x14ac:dyDescent="0.55000000000000004">
      <c r="A23" s="2">
        <v>400</v>
      </c>
      <c r="B23" s="2" t="s">
        <v>0</v>
      </c>
      <c r="C23" s="1">
        <f>ROUND(AVERAGEIFS($G$5:$G$16,$C$5:$C$16,B23),1)</f>
        <v>259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71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2024-03-14T10:38:55Z</dcterms:created>
  <dcterms:modified xsi:type="dcterms:W3CDTF">2024-03-26T04:46:51Z</dcterms:modified>
</cp:coreProperties>
</file>