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ehara-c\Downloads\入力問題集、IT・Literacy\入力問題集\web\提供データ\提供データ\解答ファイル\3章_表作成\4節_中級練習問題\"/>
    </mc:Choice>
  </mc:AlternateContent>
  <xr:revisionPtr revIDLastSave="0" documentId="13_ncr:1_{0CB5B9EE-03A3-4AAF-9251-B27AF3287830}" xr6:coauthVersionLast="47" xr6:coauthVersionMax="47" xr10:uidLastSave="{00000000-0000-0000-0000-000000000000}"/>
  <bookViews>
    <workbookView xWindow="-110" yWindow="-110" windowWidth="19420" windowHeight="10420" xr2:uid="{C751280C-67B7-4BB8-8576-18D8D47FD942}"/>
  </bookViews>
  <sheets>
    <sheet name="解答" sheetId="1" r:id="rId1"/>
  </sheets>
  <calcPr calcId="191029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H15" i="1" s="1"/>
  <c r="F14" i="1"/>
  <c r="H14" i="1" s="1"/>
  <c r="F13" i="1"/>
  <c r="H13" i="1" s="1"/>
  <c r="F12" i="1"/>
  <c r="H12" i="1" s="1"/>
  <c r="F11" i="1"/>
  <c r="H11" i="1" s="1"/>
  <c r="F10" i="1"/>
  <c r="H10" i="1" s="1"/>
  <c r="F9" i="1"/>
  <c r="F8" i="1"/>
  <c r="H8" i="1" s="1"/>
  <c r="F7" i="1"/>
  <c r="H7" i="1" s="1"/>
  <c r="F6" i="1"/>
  <c r="H6" i="1" s="1"/>
  <c r="F5" i="1"/>
  <c r="H5" i="1" s="1"/>
  <c r="E15" i="1"/>
  <c r="E14" i="1"/>
  <c r="E13" i="1"/>
  <c r="E12" i="1"/>
  <c r="E11" i="1"/>
  <c r="E10" i="1"/>
  <c r="E9" i="1"/>
  <c r="E8" i="1"/>
  <c r="E7" i="1"/>
  <c r="E6" i="1"/>
  <c r="E5" i="1"/>
  <c r="C15" i="1"/>
  <c r="C14" i="1"/>
  <c r="C13" i="1"/>
  <c r="C12" i="1"/>
  <c r="C11" i="1"/>
  <c r="C10" i="1"/>
  <c r="C9" i="1"/>
  <c r="C8" i="1"/>
  <c r="C7" i="1"/>
  <c r="C6" i="1"/>
  <c r="C5" i="1"/>
  <c r="H9" i="1"/>
</calcChain>
</file>

<file path=xl/sharedStrings.xml><?xml version="1.0" encoding="utf-8"?>
<sst xmlns="http://schemas.openxmlformats.org/spreadsheetml/2006/main" count="72" uniqueCount="37">
  <si>
    <t>総計</t>
  </si>
  <si>
    <t>福岡</t>
  </si>
  <si>
    <t>東京</t>
  </si>
  <si>
    <t>大阪</t>
  </si>
  <si>
    <t>京都</t>
  </si>
  <si>
    <t>抹茶</t>
  </si>
  <si>
    <t>チョコレート</t>
  </si>
  <si>
    <t>いちご</t>
  </si>
  <si>
    <t>行ラベル</t>
  </si>
  <si>
    <t>列ラベル</t>
  </si>
  <si>
    <t>合計 / 売上金額</t>
  </si>
  <si>
    <t>福岡</t>
    <rPh sb="0" eb="2">
      <t>フクオカ</t>
    </rPh>
    <phoneticPr fontId="3"/>
  </si>
  <si>
    <t>D</t>
    <phoneticPr fontId="3"/>
  </si>
  <si>
    <t>いちご</t>
    <phoneticPr fontId="3"/>
  </si>
  <si>
    <t>ST</t>
    <phoneticPr fontId="3"/>
  </si>
  <si>
    <t>大阪</t>
    <rPh sb="0" eb="2">
      <t>オオサカ</t>
    </rPh>
    <phoneticPr fontId="3"/>
  </si>
  <si>
    <t>C</t>
    <phoneticPr fontId="3"/>
  </si>
  <si>
    <t>チョコレート</t>
    <phoneticPr fontId="3"/>
  </si>
  <si>
    <t>CO</t>
    <phoneticPr fontId="3"/>
  </si>
  <si>
    <t>京都</t>
    <rPh sb="0" eb="2">
      <t>キョウト</t>
    </rPh>
    <phoneticPr fontId="3"/>
  </si>
  <si>
    <t>B</t>
    <phoneticPr fontId="3"/>
  </si>
  <si>
    <t>抹茶</t>
    <rPh sb="0" eb="2">
      <t>マッチャ</t>
    </rPh>
    <phoneticPr fontId="3"/>
  </si>
  <si>
    <t>MA</t>
    <phoneticPr fontId="3"/>
  </si>
  <si>
    <t>東京</t>
    <rPh sb="0" eb="2">
      <t>トウキョウ</t>
    </rPh>
    <phoneticPr fontId="3"/>
  </si>
  <si>
    <t>A</t>
    <phoneticPr fontId="3"/>
  </si>
  <si>
    <t>単価</t>
    <rPh sb="0" eb="2">
      <t>タンカ</t>
    </rPh>
    <phoneticPr fontId="3"/>
  </si>
  <si>
    <t>商品名</t>
    <rPh sb="0" eb="3">
      <t>ショウヒンメイ</t>
    </rPh>
    <phoneticPr fontId="3"/>
  </si>
  <si>
    <t>商品コード</t>
    <rPh sb="0" eb="2">
      <t>ショウヒン</t>
    </rPh>
    <phoneticPr fontId="3"/>
  </si>
  <si>
    <t>店舗</t>
    <rPh sb="0" eb="2">
      <t>テンポ</t>
    </rPh>
    <phoneticPr fontId="3"/>
  </si>
  <si>
    <t>店舗コード</t>
    <rPh sb="0" eb="2">
      <t>テンポ</t>
    </rPh>
    <phoneticPr fontId="3"/>
  </si>
  <si>
    <t>商品コード表</t>
    <rPh sb="0" eb="2">
      <t>ショウヒン</t>
    </rPh>
    <rPh sb="5" eb="6">
      <t>ヒョウ</t>
    </rPh>
    <phoneticPr fontId="3"/>
  </si>
  <si>
    <t>店舗コード表</t>
    <rPh sb="0" eb="2">
      <t>テンポ</t>
    </rPh>
    <rPh sb="5" eb="6">
      <t>ヒョウ</t>
    </rPh>
    <phoneticPr fontId="3"/>
  </si>
  <si>
    <t>売上金額</t>
    <rPh sb="0" eb="4">
      <t>ウリアゲキンガク</t>
    </rPh>
    <phoneticPr fontId="3"/>
  </si>
  <si>
    <t>数量</t>
    <rPh sb="0" eb="2">
      <t>スウリョウ</t>
    </rPh>
    <phoneticPr fontId="3"/>
  </si>
  <si>
    <t>商品</t>
    <rPh sb="0" eb="2">
      <t>ショウヒン</t>
    </rPh>
    <phoneticPr fontId="3"/>
  </si>
  <si>
    <t>日付</t>
    <rPh sb="0" eb="2">
      <t>ヒヅケ</t>
    </rPh>
    <phoneticPr fontId="3"/>
  </si>
  <si>
    <t>イベントの売上集計一覧</t>
    <rPh sb="5" eb="9">
      <t>ウリアゲシュウケイ</t>
    </rPh>
    <rPh sb="9" eb="11">
      <t>イチラン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</si>
</sst>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6" fontId="2" fillId="0" borderId="1" xfId="1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56" fontId="2" fillId="0" borderId="1" xfId="0" applyNumberFormat="1" applyFont="1" applyBorder="1">
      <alignment vertical="center"/>
    </xf>
    <xf numFmtId="0" fontId="2" fillId="0" borderId="1" xfId="0" applyFont="1" applyBorder="1">
      <alignment vertical="center"/>
    </xf>
    <xf numFmtId="6" fontId="2" fillId="0" borderId="1" xfId="1" applyFont="1" applyFill="1" applyBorder="1">
      <alignment vertical="center"/>
    </xf>
    <xf numFmtId="0" fontId="2" fillId="0" borderId="0" xfId="0" quotePrefix="1" applyFont="1">
      <alignment vertical="center"/>
    </xf>
    <xf numFmtId="6" fontId="2" fillId="0" borderId="0" xfId="1" applyFont="1" applyFill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10" fontId="0" fillId="0" borderId="0" xfId="0" applyNumberFormat="1">
      <alignment vertical="center"/>
    </xf>
    <xf numFmtId="56" fontId="0" fillId="0" borderId="0" xfId="0" applyNumberFormat="1" applyAlignment="1">
      <alignment horizontal="left" vertical="center"/>
    </xf>
    <xf numFmtId="6" fontId="0" fillId="0" borderId="0" xfId="0" applyNumberFormat="1">
      <alignment vertical="center"/>
    </xf>
    <xf numFmtId="0" fontId="2" fillId="0" borderId="0" xfId="0" applyFont="1" applyAlignment="1">
      <alignment horizontal="left" vertical="center"/>
    </xf>
  </cellXfs>
  <cellStyles count="2">
    <cellStyle name="通貨" xfId="1" builtinId="7"/>
    <cellStyle name="標準" xfId="0" builtinId="0"/>
  </cellStyles>
  <dxfs count="21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10" formatCode="&quot;¥&quot;#,##0;[Red]&quot;¥&quot;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5275.991793518515" createdVersion="6" refreshedVersion="6" minRefreshableVersion="3" recordCount="11" xr:uid="{F054AFDE-C25F-40BE-A818-CC515A12D073}">
  <cacheSource type="worksheet">
    <worksheetSource ref="A4:H15" sheet="解答"/>
  </cacheSource>
  <cacheFields count="8">
    <cacheField name="日付" numFmtId="56">
      <sharedItems containsSemiMixedTypes="0" containsNonDate="0" containsDate="1" containsString="0" minDate="2023-02-01T00:00:00" maxDate="2023-02-05T00:00:00" count="4">
        <d v="2023-02-01T00:00:00"/>
        <d v="2023-02-02T00:00:00"/>
        <d v="2023-02-03T00:00:00"/>
        <d v="2023-02-04T00:00:00"/>
      </sharedItems>
    </cacheField>
    <cacheField name="店舗コード" numFmtId="0">
      <sharedItems/>
    </cacheField>
    <cacheField name="店舗" numFmtId="0">
      <sharedItems count="4">
        <s v="東京"/>
        <s v="京都"/>
        <s v="大阪"/>
        <s v="福岡"/>
      </sharedItems>
    </cacheField>
    <cacheField name="商品コード" numFmtId="0">
      <sharedItems/>
    </cacheField>
    <cacheField name="商品" numFmtId="0">
      <sharedItems count="3">
        <s v="抹茶"/>
        <s v="チョコレート"/>
        <s v="いちご"/>
      </sharedItems>
    </cacheField>
    <cacheField name="単価" numFmtId="6">
      <sharedItems containsSemiMixedTypes="0" containsString="0" containsNumber="1" containsInteger="1" minValue="500" maxValue="600"/>
    </cacheField>
    <cacheField name="数量" numFmtId="0">
      <sharedItems containsSemiMixedTypes="0" containsString="0" containsNumber="1" containsInteger="1" minValue="130" maxValue="496"/>
    </cacheField>
    <cacheField name="売上金額" numFmtId="6">
      <sharedItems containsSemiMixedTypes="0" containsString="0" containsNumber="1" containsInteger="1" minValue="78000" maxValue="2976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">
  <r>
    <x v="0"/>
    <s v="A"/>
    <x v="0"/>
    <s v="MA"/>
    <x v="0"/>
    <n v="600"/>
    <n v="301"/>
    <n v="180600"/>
  </r>
  <r>
    <x v="0"/>
    <s v="B"/>
    <x v="1"/>
    <s v="CO"/>
    <x v="1"/>
    <n v="500"/>
    <n v="203"/>
    <n v="101500"/>
  </r>
  <r>
    <x v="0"/>
    <s v="C"/>
    <x v="2"/>
    <s v="ST"/>
    <x v="2"/>
    <n v="600"/>
    <n v="130"/>
    <n v="78000"/>
  </r>
  <r>
    <x v="0"/>
    <s v="D"/>
    <x v="3"/>
    <s v="CO"/>
    <x v="1"/>
    <n v="500"/>
    <n v="202"/>
    <n v="101000"/>
  </r>
  <r>
    <x v="1"/>
    <s v="A"/>
    <x v="0"/>
    <s v="MA"/>
    <x v="0"/>
    <n v="600"/>
    <n v="274"/>
    <n v="164400"/>
  </r>
  <r>
    <x v="1"/>
    <s v="B"/>
    <x v="1"/>
    <s v="ST"/>
    <x v="2"/>
    <n v="600"/>
    <n v="183"/>
    <n v="109800"/>
  </r>
  <r>
    <x v="1"/>
    <s v="D"/>
    <x v="3"/>
    <s v="CO"/>
    <x v="1"/>
    <n v="500"/>
    <n v="165"/>
    <n v="82500"/>
  </r>
  <r>
    <x v="2"/>
    <s v="A"/>
    <x v="0"/>
    <s v="ST"/>
    <x v="2"/>
    <n v="600"/>
    <n v="293"/>
    <n v="175800"/>
  </r>
  <r>
    <x v="2"/>
    <s v="B"/>
    <x v="1"/>
    <s v="MA"/>
    <x v="0"/>
    <n v="600"/>
    <n v="401"/>
    <n v="240600"/>
  </r>
  <r>
    <x v="3"/>
    <s v="A"/>
    <x v="0"/>
    <s v="CO"/>
    <x v="1"/>
    <n v="500"/>
    <n v="203"/>
    <n v="101500"/>
  </r>
  <r>
    <x v="3"/>
    <s v="D"/>
    <x v="3"/>
    <s v="MA"/>
    <x v="0"/>
    <n v="600"/>
    <n v="496"/>
    <n v="2976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70B7A12-CD6A-49A0-ADF0-C987FFE1FBFE}" name="ピボットテーブル2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24:E30" firstHeaderRow="1" firstDataRow="2" firstDataCol="1"/>
  <pivotFields count="8">
    <pivotField numFmtId="56" showAll="0"/>
    <pivotField showAll="0"/>
    <pivotField axis="axisRow" showAll="0">
      <items count="5">
        <item x="1"/>
        <item x="2"/>
        <item x="0"/>
        <item x="3"/>
        <item t="default"/>
      </items>
    </pivotField>
    <pivotField showAll="0"/>
    <pivotField axis="axisCol" showAll="0">
      <items count="4">
        <item x="2"/>
        <item x="1"/>
        <item x="0"/>
        <item t="default"/>
      </items>
    </pivotField>
    <pivotField numFmtId="6" showAll="0"/>
    <pivotField showAll="0"/>
    <pivotField dataField="1" numFmtId="6" showAl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dataFields count="1">
    <dataField name="合計 / 売上金額" fld="7" showDataAs="percentOfRow" baseField="2" baseItem="1" numFmtId="10"/>
  </dataFields>
  <formats count="10">
    <format dxfId="9">
      <pivotArea type="all" dataOnly="0" outline="0" fieldPosition="0"/>
    </format>
    <format dxfId="8">
      <pivotArea outline="0" collapsedLevelsAreSubtotals="1" fieldPosition="0"/>
    </format>
    <format dxfId="7">
      <pivotArea type="origin" dataOnly="0" labelOnly="1" outline="0" fieldPosition="0"/>
    </format>
    <format dxfId="6">
      <pivotArea field="4" type="button" dataOnly="0" labelOnly="1" outline="0" axis="axisCol" fieldPosition="0"/>
    </format>
    <format dxfId="5">
      <pivotArea type="topRight" dataOnly="0" labelOnly="1" outline="0" fieldPosition="0"/>
    </format>
    <format dxfId="4">
      <pivotArea field="2" type="button" dataOnly="0" labelOnly="1" outline="0" axis="axisRow" fieldPosition="0"/>
    </format>
    <format dxfId="3">
      <pivotArea dataOnly="0" labelOnly="1" fieldPosition="0">
        <references count="1">
          <reference field="2" count="0"/>
        </references>
      </pivotArea>
    </format>
    <format dxfId="2">
      <pivotArea dataOnly="0" labelOnly="1" grandRow="1" outline="0" fieldPosition="0"/>
    </format>
    <format dxfId="1">
      <pivotArea dataOnly="0" labelOnly="1" fieldPosition="0">
        <references count="1">
          <reference field="4" count="0"/>
        </references>
      </pivotArea>
    </format>
    <format dxfId="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09AA7CF-5493-4E55-A26E-BB3FD60E6981}" name="ピボットテーブル3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G24:K30" firstHeaderRow="1" firstDataRow="2" firstDataCol="1"/>
  <pivotFields count="8">
    <pivotField axis="axisRow" numFmtId="56" showAll="0">
      <items count="5">
        <item x="0"/>
        <item x="1"/>
        <item x="2"/>
        <item x="3"/>
        <item t="default"/>
      </items>
    </pivotField>
    <pivotField showAll="0"/>
    <pivotField showAll="0"/>
    <pivotField showAll="0"/>
    <pivotField axis="axisCol" showAll="0">
      <items count="4">
        <item x="2"/>
        <item x="1"/>
        <item x="0"/>
        <item t="default"/>
      </items>
    </pivotField>
    <pivotField numFmtId="6" showAll="0"/>
    <pivotField showAll="0"/>
    <pivotField dataField="1" numFmtId="6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dataFields count="1">
    <dataField name="合計 / 売上金額" fld="7" baseField="0" baseItem="0" numFmtId="6"/>
  </dataFields>
  <formats count="11">
    <format dxfId="20">
      <pivotArea outline="0" collapsedLevelsAreSubtotals="1" fieldPosition="0"/>
    </format>
    <format dxfId="19">
      <pivotArea type="all" dataOnly="0" outline="0" fieldPosition="0"/>
    </format>
    <format dxfId="18">
      <pivotArea outline="0" collapsedLevelsAreSubtotals="1" fieldPosition="0"/>
    </format>
    <format dxfId="17">
      <pivotArea type="origin" dataOnly="0" labelOnly="1" outline="0" fieldPosition="0"/>
    </format>
    <format dxfId="16">
      <pivotArea field="4" type="button" dataOnly="0" labelOnly="1" outline="0" axis="axisCol" fieldPosition="0"/>
    </format>
    <format dxfId="15">
      <pivotArea type="topRight" dataOnly="0" labelOnly="1" outline="0" fieldPosition="0"/>
    </format>
    <format dxfId="14">
      <pivotArea field="0" type="button" dataOnly="0" labelOnly="1" outline="0" axis="axisRow" fieldPosition="0"/>
    </format>
    <format dxfId="13">
      <pivotArea dataOnly="0" labelOnly="1" fieldPosition="0">
        <references count="1">
          <reference field="0" count="0"/>
        </references>
      </pivotArea>
    </format>
    <format dxfId="12">
      <pivotArea dataOnly="0" labelOnly="1" grandRow="1" outline="0" fieldPosition="0"/>
    </format>
    <format dxfId="11">
      <pivotArea dataOnly="0" labelOnly="1" fieldPosition="0">
        <references count="1">
          <reference field="4" count="0"/>
        </references>
      </pivotArea>
    </format>
    <format dxfId="1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9C5DF-5842-48AE-B770-FD36334D47CA}">
  <sheetPr>
    <pageSetUpPr fitToPage="1"/>
  </sheetPr>
  <dimension ref="A2:K41"/>
  <sheetViews>
    <sheetView tabSelected="1" workbookViewId="0"/>
  </sheetViews>
  <sheetFormatPr defaultColWidth="9.33203125" defaultRowHeight="18" x14ac:dyDescent="0.55000000000000004"/>
  <cols>
    <col min="1" max="1" width="14.25" style="2" bestFit="1" customWidth="1"/>
    <col min="2" max="2" width="10.5" style="2" bestFit="1" customWidth="1"/>
    <col min="3" max="3" width="12.08203125" style="2" bestFit="1" customWidth="1"/>
    <col min="4" max="5" width="12" style="2" bestFit="1" customWidth="1"/>
    <col min="6" max="6" width="7.33203125" style="2" customWidth="1"/>
    <col min="7" max="7" width="14.25" style="2" bestFit="1" customWidth="1"/>
    <col min="8" max="8" width="10.58203125" style="2" bestFit="1" customWidth="1"/>
    <col min="9" max="9" width="12.1640625" style="2" bestFit="1" customWidth="1"/>
    <col min="10" max="10" width="9.08203125" style="2" bestFit="1" customWidth="1"/>
    <col min="11" max="11" width="10.75" style="2" bestFit="1" customWidth="1"/>
    <col min="12" max="12" width="8.5" style="2" bestFit="1" customWidth="1"/>
    <col min="13" max="16384" width="9.33203125" style="2"/>
  </cols>
  <sheetData>
    <row r="2" spans="1:11" x14ac:dyDescent="0.55000000000000004">
      <c r="B2" s="14" t="s">
        <v>36</v>
      </c>
      <c r="C2" s="14"/>
      <c r="D2" s="14"/>
    </row>
    <row r="4" spans="1:11" x14ac:dyDescent="0.55000000000000004">
      <c r="A4" s="3" t="s">
        <v>35</v>
      </c>
      <c r="B4" s="3" t="s">
        <v>29</v>
      </c>
      <c r="C4" s="3" t="s">
        <v>28</v>
      </c>
      <c r="D4" s="3" t="s">
        <v>27</v>
      </c>
      <c r="E4" s="3" t="s">
        <v>34</v>
      </c>
      <c r="F4" s="3" t="s">
        <v>25</v>
      </c>
      <c r="G4" s="3" t="s">
        <v>33</v>
      </c>
      <c r="H4" s="3" t="s">
        <v>32</v>
      </c>
    </row>
    <row r="5" spans="1:11" x14ac:dyDescent="0.55000000000000004">
      <c r="A5" s="4">
        <v>44958</v>
      </c>
      <c r="B5" s="5" t="s">
        <v>24</v>
      </c>
      <c r="C5" s="5" t="str">
        <f>VLOOKUP(B5,$A$19:$B$22,2,FALSE)</f>
        <v>東京</v>
      </c>
      <c r="D5" s="5" t="s">
        <v>22</v>
      </c>
      <c r="E5" s="5" t="str">
        <f>VLOOKUP(D5,$D$19:$F$21,2,FALSE)</f>
        <v>抹茶</v>
      </c>
      <c r="F5" s="6">
        <f>VLOOKUP(D5,$D$19:$F$21,3,FALSE)</f>
        <v>600</v>
      </c>
      <c r="G5" s="5">
        <v>301</v>
      </c>
      <c r="H5" s="6">
        <f t="shared" ref="H5:H15" si="0">F5*G5</f>
        <v>180600</v>
      </c>
      <c r="K5" s="7"/>
    </row>
    <row r="6" spans="1:11" x14ac:dyDescent="0.55000000000000004">
      <c r="A6" s="4">
        <v>44958</v>
      </c>
      <c r="B6" s="5" t="s">
        <v>20</v>
      </c>
      <c r="C6" s="5" t="str">
        <f>VLOOKUP(B6,$A$19:$B$22,2,FALSE)</f>
        <v>京都</v>
      </c>
      <c r="D6" s="5" t="s">
        <v>18</v>
      </c>
      <c r="E6" s="5" t="str">
        <f>VLOOKUP(D6,$D$19:$E$21,2,FALSE)</f>
        <v>チョコレート</v>
      </c>
      <c r="F6" s="6">
        <f>VLOOKUP(D6,$D$19:$F$21,3,FALSE)</f>
        <v>500</v>
      </c>
      <c r="G6" s="5">
        <v>203</v>
      </c>
      <c r="H6" s="6">
        <f t="shared" si="0"/>
        <v>101500</v>
      </c>
      <c r="K6" s="7"/>
    </row>
    <row r="7" spans="1:11" x14ac:dyDescent="0.55000000000000004">
      <c r="A7" s="4">
        <v>44958</v>
      </c>
      <c r="B7" s="5" t="s">
        <v>16</v>
      </c>
      <c r="C7" s="5" t="str">
        <f>VLOOKUP(B7,$A$19:$B$22,2,FALSE)</f>
        <v>大阪</v>
      </c>
      <c r="D7" s="5" t="s">
        <v>14</v>
      </c>
      <c r="E7" s="5" t="str">
        <f>VLOOKUP(D7,$D$19:$E$21,2,FALSE)</f>
        <v>いちご</v>
      </c>
      <c r="F7" s="6">
        <f>VLOOKUP(D7,$D$19:$F$21,3,FALSE)</f>
        <v>600</v>
      </c>
      <c r="G7" s="5">
        <v>130</v>
      </c>
      <c r="H7" s="6">
        <f t="shared" si="0"/>
        <v>78000</v>
      </c>
      <c r="K7" s="7"/>
    </row>
    <row r="8" spans="1:11" x14ac:dyDescent="0.55000000000000004">
      <c r="A8" s="4">
        <v>44958</v>
      </c>
      <c r="B8" s="5" t="s">
        <v>12</v>
      </c>
      <c r="C8" s="5" t="str">
        <f>VLOOKUP(B8,$A$19:$B$22,2,FALSE)</f>
        <v>福岡</v>
      </c>
      <c r="D8" s="5" t="s">
        <v>18</v>
      </c>
      <c r="E8" s="5" t="str">
        <f>VLOOKUP(D8,$D$19:$E$21,2,FALSE)</f>
        <v>チョコレート</v>
      </c>
      <c r="F8" s="6">
        <f>VLOOKUP(D8,$D$19:$F$21,3,FALSE)</f>
        <v>500</v>
      </c>
      <c r="G8" s="5">
        <v>202</v>
      </c>
      <c r="H8" s="6">
        <f t="shared" si="0"/>
        <v>101000</v>
      </c>
      <c r="K8" s="7"/>
    </row>
    <row r="9" spans="1:11" x14ac:dyDescent="0.55000000000000004">
      <c r="A9" s="4">
        <v>44959</v>
      </c>
      <c r="B9" s="5" t="s">
        <v>24</v>
      </c>
      <c r="C9" s="5" t="str">
        <f>VLOOKUP(B9,$A$19:$B$22,2,FALSE)</f>
        <v>東京</v>
      </c>
      <c r="D9" s="5" t="s">
        <v>22</v>
      </c>
      <c r="E9" s="5" t="str">
        <f>VLOOKUP(D9,$D$19:$E$21,2,FALSE)</f>
        <v>抹茶</v>
      </c>
      <c r="F9" s="6">
        <f>VLOOKUP(D9,$D$19:$F$21,3,FALSE)</f>
        <v>600</v>
      </c>
      <c r="G9" s="5">
        <v>274</v>
      </c>
      <c r="H9" s="6">
        <f t="shared" si="0"/>
        <v>164400</v>
      </c>
      <c r="K9" s="7"/>
    </row>
    <row r="10" spans="1:11" x14ac:dyDescent="0.55000000000000004">
      <c r="A10" s="4">
        <v>44959</v>
      </c>
      <c r="B10" s="5" t="s">
        <v>20</v>
      </c>
      <c r="C10" s="5" t="str">
        <f>VLOOKUP(B10,$A$19:$B$22,2,FALSE)</f>
        <v>京都</v>
      </c>
      <c r="D10" s="5" t="s">
        <v>14</v>
      </c>
      <c r="E10" s="5" t="str">
        <f>VLOOKUP(D10,$D$19:$E$21,2,FALSE)</f>
        <v>いちご</v>
      </c>
      <c r="F10" s="6">
        <f>VLOOKUP(D10,$D$19:$F$21,3,FALSE)</f>
        <v>600</v>
      </c>
      <c r="G10" s="5">
        <v>183</v>
      </c>
      <c r="H10" s="6">
        <f t="shared" si="0"/>
        <v>109800</v>
      </c>
    </row>
    <row r="11" spans="1:11" x14ac:dyDescent="0.55000000000000004">
      <c r="A11" s="4">
        <v>44959</v>
      </c>
      <c r="B11" s="5" t="s">
        <v>12</v>
      </c>
      <c r="C11" s="5" t="str">
        <f>VLOOKUP(B11,$A$19:$B$22,2,FALSE)</f>
        <v>福岡</v>
      </c>
      <c r="D11" s="5" t="s">
        <v>18</v>
      </c>
      <c r="E11" s="5" t="str">
        <f>VLOOKUP(D11,$D$19:$E$21,2,FALSE)</f>
        <v>チョコレート</v>
      </c>
      <c r="F11" s="6">
        <f>VLOOKUP(D11,$D$19:$F$21,3,FALSE)</f>
        <v>500</v>
      </c>
      <c r="G11" s="5">
        <v>165</v>
      </c>
      <c r="H11" s="6">
        <f t="shared" si="0"/>
        <v>82500</v>
      </c>
    </row>
    <row r="12" spans="1:11" x14ac:dyDescent="0.55000000000000004">
      <c r="A12" s="4">
        <v>44960</v>
      </c>
      <c r="B12" s="5" t="s">
        <v>24</v>
      </c>
      <c r="C12" s="5" t="str">
        <f>VLOOKUP(B12,$A$19:$B$22,2,FALSE)</f>
        <v>東京</v>
      </c>
      <c r="D12" s="5" t="s">
        <v>14</v>
      </c>
      <c r="E12" s="5" t="str">
        <f>VLOOKUP(D12,$D$19:$E$21,2,FALSE)</f>
        <v>いちご</v>
      </c>
      <c r="F12" s="6">
        <f>VLOOKUP(D12,$D$19:$F$21,3,FALSE)</f>
        <v>600</v>
      </c>
      <c r="G12" s="5">
        <v>293</v>
      </c>
      <c r="H12" s="6">
        <f t="shared" si="0"/>
        <v>175800</v>
      </c>
    </row>
    <row r="13" spans="1:11" x14ac:dyDescent="0.55000000000000004">
      <c r="A13" s="4">
        <v>44960</v>
      </c>
      <c r="B13" s="5" t="s">
        <v>20</v>
      </c>
      <c r="C13" s="5" t="str">
        <f>VLOOKUP(B13,$A$19:$B$22,2,FALSE)</f>
        <v>京都</v>
      </c>
      <c r="D13" s="5" t="s">
        <v>22</v>
      </c>
      <c r="E13" s="5" t="str">
        <f>VLOOKUP(D13,$D$19:$E$21,2,FALSE)</f>
        <v>抹茶</v>
      </c>
      <c r="F13" s="6">
        <f>VLOOKUP(D13,$D$19:$F$21,3,FALSE)</f>
        <v>600</v>
      </c>
      <c r="G13" s="5">
        <v>401</v>
      </c>
      <c r="H13" s="6">
        <f t="shared" si="0"/>
        <v>240600</v>
      </c>
    </row>
    <row r="14" spans="1:11" x14ac:dyDescent="0.55000000000000004">
      <c r="A14" s="4">
        <v>44961</v>
      </c>
      <c r="B14" s="5" t="s">
        <v>24</v>
      </c>
      <c r="C14" s="5" t="str">
        <f>VLOOKUP(B14,$A$19:$B$22,2,FALSE)</f>
        <v>東京</v>
      </c>
      <c r="D14" s="5" t="s">
        <v>18</v>
      </c>
      <c r="E14" s="5" t="str">
        <f>VLOOKUP(D14,$D$19:$E$21,2,FALSE)</f>
        <v>チョコレート</v>
      </c>
      <c r="F14" s="6">
        <f>VLOOKUP(D14,$D$19:$F$21,3,FALSE)</f>
        <v>500</v>
      </c>
      <c r="G14" s="5">
        <v>203</v>
      </c>
      <c r="H14" s="6">
        <f t="shared" si="0"/>
        <v>101500</v>
      </c>
    </row>
    <row r="15" spans="1:11" x14ac:dyDescent="0.55000000000000004">
      <c r="A15" s="4">
        <v>44961</v>
      </c>
      <c r="B15" s="5" t="s">
        <v>12</v>
      </c>
      <c r="C15" s="5" t="str">
        <f>VLOOKUP(B15,$A$19:$B$22,2,FALSE)</f>
        <v>福岡</v>
      </c>
      <c r="D15" s="5" t="s">
        <v>22</v>
      </c>
      <c r="E15" s="5" t="str">
        <f>VLOOKUP(D15,$D$19:$E$21,2,FALSE)</f>
        <v>抹茶</v>
      </c>
      <c r="F15" s="6">
        <f>VLOOKUP(D15,$D$19:$F$21,3,FALSE)</f>
        <v>600</v>
      </c>
      <c r="G15" s="5">
        <v>496</v>
      </c>
      <c r="H15" s="6">
        <f t="shared" si="0"/>
        <v>297600</v>
      </c>
    </row>
    <row r="16" spans="1:11" x14ac:dyDescent="0.55000000000000004">
      <c r="F16" s="8"/>
    </row>
    <row r="17" spans="1:11" x14ac:dyDescent="0.55000000000000004">
      <c r="A17" s="2" t="s">
        <v>31</v>
      </c>
      <c r="D17" s="2" t="s">
        <v>30</v>
      </c>
      <c r="F17" s="8"/>
    </row>
    <row r="18" spans="1:11" x14ac:dyDescent="0.55000000000000004">
      <c r="A18" s="3" t="s">
        <v>29</v>
      </c>
      <c r="B18" s="3" t="s">
        <v>28</v>
      </c>
      <c r="C18" s="9"/>
      <c r="D18" s="3" t="s">
        <v>27</v>
      </c>
      <c r="E18" s="3" t="s">
        <v>26</v>
      </c>
      <c r="F18" s="1" t="s">
        <v>25</v>
      </c>
    </row>
    <row r="19" spans="1:11" x14ac:dyDescent="0.55000000000000004">
      <c r="A19" s="5" t="s">
        <v>24</v>
      </c>
      <c r="B19" s="5" t="s">
        <v>23</v>
      </c>
      <c r="D19" s="5" t="s">
        <v>22</v>
      </c>
      <c r="E19" s="5" t="s">
        <v>21</v>
      </c>
      <c r="F19" s="6">
        <v>600</v>
      </c>
    </row>
    <row r="20" spans="1:11" x14ac:dyDescent="0.55000000000000004">
      <c r="A20" s="5" t="s">
        <v>20</v>
      </c>
      <c r="B20" s="5" t="s">
        <v>19</v>
      </c>
      <c r="D20" s="5" t="s">
        <v>18</v>
      </c>
      <c r="E20" s="5" t="s">
        <v>17</v>
      </c>
      <c r="F20" s="6">
        <v>500</v>
      </c>
    </row>
    <row r="21" spans="1:11" x14ac:dyDescent="0.55000000000000004">
      <c r="A21" s="5" t="s">
        <v>16</v>
      </c>
      <c r="B21" s="5" t="s">
        <v>15</v>
      </c>
      <c r="D21" s="5" t="s">
        <v>14</v>
      </c>
      <c r="E21" s="5" t="s">
        <v>13</v>
      </c>
      <c r="F21" s="6">
        <v>600</v>
      </c>
    </row>
    <row r="22" spans="1:11" x14ac:dyDescent="0.55000000000000004">
      <c r="A22" s="5" t="s">
        <v>12</v>
      </c>
      <c r="B22" s="5" t="s">
        <v>11</v>
      </c>
    </row>
    <row r="24" spans="1:11" x14ac:dyDescent="0.55000000000000004">
      <c r="A24" t="s">
        <v>10</v>
      </c>
      <c r="B24" t="s">
        <v>9</v>
      </c>
      <c r="C24"/>
      <c r="D24"/>
      <c r="E24"/>
      <c r="G24" t="s">
        <v>10</v>
      </c>
      <c r="H24" t="s">
        <v>9</v>
      </c>
      <c r="I24"/>
      <c r="J24"/>
      <c r="K24"/>
    </row>
    <row r="25" spans="1:11" x14ac:dyDescent="0.55000000000000004">
      <c r="A25" t="s">
        <v>8</v>
      </c>
      <c r="B25" t="s">
        <v>7</v>
      </c>
      <c r="C25" t="s">
        <v>6</v>
      </c>
      <c r="D25" t="s">
        <v>5</v>
      </c>
      <c r="E25" t="s">
        <v>0</v>
      </c>
      <c r="G25" t="s">
        <v>8</v>
      </c>
      <c r="H25" t="s">
        <v>7</v>
      </c>
      <c r="I25" t="s">
        <v>6</v>
      </c>
      <c r="J25" t="s">
        <v>5</v>
      </c>
      <c r="K25" t="s">
        <v>0</v>
      </c>
    </row>
    <row r="26" spans="1:11" x14ac:dyDescent="0.55000000000000004">
      <c r="A26" s="10" t="s">
        <v>4</v>
      </c>
      <c r="B26" s="11">
        <v>0.2429741093162204</v>
      </c>
      <c r="C26" s="11">
        <v>0.22460721398539499</v>
      </c>
      <c r="D26" s="11">
        <v>0.53241867669838461</v>
      </c>
      <c r="E26" s="11">
        <v>1</v>
      </c>
      <c r="G26" s="12">
        <v>44958</v>
      </c>
      <c r="H26" s="13">
        <v>78000</v>
      </c>
      <c r="I26" s="13">
        <v>202500</v>
      </c>
      <c r="J26" s="13">
        <v>180600</v>
      </c>
      <c r="K26" s="13">
        <v>461100</v>
      </c>
    </row>
    <row r="27" spans="1:11" x14ac:dyDescent="0.55000000000000004">
      <c r="A27" s="10" t="s">
        <v>3</v>
      </c>
      <c r="B27" s="11">
        <v>1</v>
      </c>
      <c r="C27" s="11">
        <v>0</v>
      </c>
      <c r="D27" s="11">
        <v>0</v>
      </c>
      <c r="E27" s="11">
        <v>1</v>
      </c>
      <c r="G27" s="12">
        <v>44959</v>
      </c>
      <c r="H27" s="13">
        <v>109800</v>
      </c>
      <c r="I27" s="13">
        <v>82500</v>
      </c>
      <c r="J27" s="13">
        <v>164400</v>
      </c>
      <c r="K27" s="13">
        <v>356700</v>
      </c>
    </row>
    <row r="28" spans="1:11" x14ac:dyDescent="0.55000000000000004">
      <c r="A28" s="10" t="s">
        <v>2</v>
      </c>
      <c r="B28" s="11">
        <v>0.28250040173549734</v>
      </c>
      <c r="C28" s="11">
        <v>0.16310461192350956</v>
      </c>
      <c r="D28" s="11">
        <v>0.55439498634099305</v>
      </c>
      <c r="E28" s="11">
        <v>1</v>
      </c>
      <c r="G28" s="12">
        <v>44960</v>
      </c>
      <c r="H28" s="13">
        <v>175800</v>
      </c>
      <c r="I28" s="13"/>
      <c r="J28" s="13">
        <v>240600</v>
      </c>
      <c r="K28" s="13">
        <v>416400</v>
      </c>
    </row>
    <row r="29" spans="1:11" x14ac:dyDescent="0.55000000000000004">
      <c r="A29" s="10" t="s">
        <v>1</v>
      </c>
      <c r="B29" s="11">
        <v>0</v>
      </c>
      <c r="C29" s="11">
        <v>0.38141758470172521</v>
      </c>
      <c r="D29" s="11">
        <v>0.61858241529827473</v>
      </c>
      <c r="E29" s="11">
        <v>1</v>
      </c>
      <c r="G29" s="12">
        <v>44961</v>
      </c>
      <c r="H29" s="13"/>
      <c r="I29" s="13">
        <v>101500</v>
      </c>
      <c r="J29" s="13">
        <v>297600</v>
      </c>
      <c r="K29" s="13">
        <v>399100</v>
      </c>
    </row>
    <row r="30" spans="1:11" x14ac:dyDescent="0.55000000000000004">
      <c r="A30" s="10" t="s">
        <v>0</v>
      </c>
      <c r="B30" s="11">
        <v>0.22261678809771629</v>
      </c>
      <c r="C30" s="11">
        <v>0.23663748239759996</v>
      </c>
      <c r="D30" s="11">
        <v>0.5407457295046838</v>
      </c>
      <c r="E30" s="11">
        <v>1</v>
      </c>
      <c r="G30" s="12" t="s">
        <v>0</v>
      </c>
      <c r="H30" s="13">
        <v>363600</v>
      </c>
      <c r="I30" s="13">
        <v>386500</v>
      </c>
      <c r="J30" s="13">
        <v>883200</v>
      </c>
      <c r="K30" s="13">
        <v>1633300</v>
      </c>
    </row>
    <row r="31" spans="1:11" x14ac:dyDescent="0.55000000000000004">
      <c r="A31"/>
      <c r="B31"/>
      <c r="C31"/>
      <c r="G31"/>
      <c r="H31"/>
      <c r="I31"/>
    </row>
    <row r="32" spans="1:11" x14ac:dyDescent="0.55000000000000004">
      <c r="A32"/>
      <c r="B32"/>
      <c r="C32"/>
      <c r="G32"/>
      <c r="H32"/>
      <c r="I32"/>
    </row>
    <row r="33" spans="1:9" x14ac:dyDescent="0.55000000000000004">
      <c r="A33"/>
      <c r="B33"/>
      <c r="C33"/>
      <c r="G33"/>
      <c r="H33"/>
      <c r="I33"/>
    </row>
    <row r="34" spans="1:9" x14ac:dyDescent="0.55000000000000004">
      <c r="A34"/>
      <c r="B34"/>
      <c r="C34"/>
      <c r="G34"/>
      <c r="H34"/>
      <c r="I34"/>
    </row>
    <row r="35" spans="1:9" x14ac:dyDescent="0.55000000000000004">
      <c r="A35"/>
      <c r="B35"/>
      <c r="C35"/>
      <c r="G35"/>
      <c r="H35"/>
      <c r="I35"/>
    </row>
    <row r="36" spans="1:9" x14ac:dyDescent="0.55000000000000004">
      <c r="A36"/>
      <c r="B36"/>
      <c r="C36"/>
      <c r="G36"/>
      <c r="H36"/>
      <c r="I36"/>
    </row>
    <row r="37" spans="1:9" x14ac:dyDescent="0.55000000000000004">
      <c r="A37"/>
      <c r="B37"/>
      <c r="C37"/>
      <c r="G37"/>
      <c r="H37"/>
      <c r="I37"/>
    </row>
    <row r="38" spans="1:9" x14ac:dyDescent="0.55000000000000004">
      <c r="A38"/>
      <c r="B38"/>
      <c r="C38"/>
      <c r="G38"/>
      <c r="H38"/>
      <c r="I38"/>
    </row>
    <row r="39" spans="1:9" x14ac:dyDescent="0.55000000000000004">
      <c r="A39"/>
      <c r="B39"/>
      <c r="C39"/>
      <c r="G39"/>
      <c r="H39"/>
      <c r="I39"/>
    </row>
    <row r="40" spans="1:9" x14ac:dyDescent="0.55000000000000004">
      <c r="A40"/>
      <c r="B40"/>
      <c r="C40"/>
      <c r="G40"/>
      <c r="H40"/>
      <c r="I40"/>
    </row>
    <row r="41" spans="1:9" x14ac:dyDescent="0.55000000000000004">
      <c r="A41"/>
      <c r="B41"/>
      <c r="C41"/>
      <c r="G41"/>
      <c r="H41"/>
      <c r="I41"/>
    </row>
  </sheetData>
  <mergeCells count="1">
    <mergeCell ref="B2:D2"/>
  </mergeCells>
  <phoneticPr fontId="3"/>
  <printOptions headings="1"/>
  <pageMargins left="0.70866141732283472" right="0.70866141732283472" top="0.74803149606299213" bottom="0.74803149606299213" header="0.31496062992125984" footer="0.31496062992125984"/>
  <pageSetup paperSize="9" scale="78" orientation="landscape" horizontalDpi="0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解答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	千夏</dc:creator>
  <cp:lastModifiedBy>上原	千夏</cp:lastModifiedBy>
  <dcterms:created xsi:type="dcterms:W3CDTF">2024-03-14T10:41:45Z</dcterms:created>
  <dcterms:modified xsi:type="dcterms:W3CDTF">2024-03-26T04:55:21Z</dcterms:modified>
</cp:coreProperties>
</file>