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解答ファイル\3章_表作成\2節_初級練習問題\"/>
    </mc:Choice>
  </mc:AlternateContent>
  <xr:revisionPtr revIDLastSave="0" documentId="13_ncr:1_{A8FF760D-EBD3-4A17-924C-AB127E6F9510}" xr6:coauthVersionLast="47" xr6:coauthVersionMax="47" xr10:uidLastSave="{00000000-0000-0000-0000-000000000000}"/>
  <bookViews>
    <workbookView xWindow="-110" yWindow="-110" windowWidth="19420" windowHeight="10420" xr2:uid="{2F25F095-CFB9-4966-9E34-26E3798ECCFD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H5" i="2"/>
  <c r="I5" i="2" s="1"/>
  <c r="G6" i="2"/>
  <c r="H6" i="2"/>
  <c r="I6" i="2"/>
  <c r="G7" i="2"/>
  <c r="G12" i="2" s="1"/>
  <c r="H7" i="2"/>
  <c r="I7" i="2" s="1"/>
  <c r="G8" i="2"/>
  <c r="H8" i="2" s="1"/>
  <c r="I8" i="2" s="1"/>
  <c r="G9" i="2"/>
  <c r="H9" i="2"/>
  <c r="I9" i="2" s="1"/>
  <c r="G10" i="2"/>
  <c r="H10" i="2"/>
  <c r="I10" i="2"/>
  <c r="C11" i="2"/>
  <c r="D11" i="2"/>
  <c r="E11" i="2"/>
  <c r="F11" i="2"/>
  <c r="C12" i="2"/>
  <c r="D12" i="2"/>
  <c r="E12" i="2"/>
  <c r="F12" i="2"/>
  <c r="H12" i="2" l="1"/>
  <c r="H11" i="2"/>
  <c r="G11" i="2"/>
</calcChain>
</file>

<file path=xl/sharedStrings.xml><?xml version="1.0" encoding="utf-8"?>
<sst xmlns="http://schemas.openxmlformats.org/spreadsheetml/2006/main" count="22" uniqueCount="20">
  <si>
    <t>最高点</t>
    <rPh sb="0" eb="3">
      <t>サイコウテン</t>
    </rPh>
    <phoneticPr fontId="2"/>
  </si>
  <si>
    <t>平均点</t>
    <rPh sb="0" eb="2">
      <t>ヘイキン</t>
    </rPh>
    <rPh sb="2" eb="3">
      <t>テン</t>
    </rPh>
    <phoneticPr fontId="2"/>
  </si>
  <si>
    <t>〇</t>
    <phoneticPr fontId="2"/>
  </si>
  <si>
    <t>山本　拓也</t>
  </si>
  <si>
    <t>田中　邦博</t>
  </si>
  <si>
    <t>高野　麻美</t>
  </si>
  <si>
    <t>小松　博文</t>
  </si>
  <si>
    <t>奥村　敏彦</t>
  </si>
  <si>
    <t>朝日　真弓</t>
  </si>
  <si>
    <t>合否</t>
    <rPh sb="0" eb="2">
      <t>ゴウヒ</t>
    </rPh>
    <phoneticPr fontId="2"/>
  </si>
  <si>
    <t>合計点</t>
    <rPh sb="0" eb="3">
      <t>ゴウケイテン</t>
    </rPh>
    <phoneticPr fontId="2"/>
  </si>
  <si>
    <t>試験合計点</t>
    <rPh sb="0" eb="2">
      <t>シケン</t>
    </rPh>
    <rPh sb="2" eb="5">
      <t>ゴウケイテン</t>
    </rPh>
    <phoneticPr fontId="2"/>
  </si>
  <si>
    <t>面接</t>
    <rPh sb="0" eb="2">
      <t>メンセツ</t>
    </rPh>
    <phoneticPr fontId="2"/>
  </si>
  <si>
    <t>社会</t>
    <rPh sb="0" eb="2">
      <t>シャカイ</t>
    </rPh>
    <phoneticPr fontId="2"/>
  </si>
  <si>
    <t>国語</t>
    <rPh sb="0" eb="2">
      <t>コクゴ</t>
    </rPh>
    <phoneticPr fontId="2"/>
  </si>
  <si>
    <t>英語</t>
    <rPh sb="0" eb="2">
      <t>エイゴ</t>
    </rPh>
    <phoneticPr fontId="2"/>
  </si>
  <si>
    <t>資格取得</t>
    <rPh sb="0" eb="4">
      <t>シカクシュトク</t>
    </rPh>
    <phoneticPr fontId="2"/>
  </si>
  <si>
    <t>名前</t>
    <rPh sb="0" eb="2">
      <t>ナマエ</t>
    </rPh>
    <phoneticPr fontId="2"/>
  </si>
  <si>
    <t>合格基準点</t>
    <rPh sb="0" eb="5">
      <t>ゴウカクキジュンテン</t>
    </rPh>
    <phoneticPr fontId="2"/>
  </si>
  <si>
    <t>推薦入試結果一覧</t>
    <rPh sb="0" eb="4">
      <t>スイセンニュウシ</t>
    </rPh>
    <rPh sb="4" eb="6">
      <t>ケッカ</t>
    </rPh>
    <rPh sb="6" eb="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</si>
</sst>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6" fontId="0" fillId="0" borderId="1" xfId="1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6" fontId="0" fillId="0" borderId="1" xfId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試験結果の比較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解答!$C$4</c:f>
              <c:strCache>
                <c:ptCount val="1"/>
                <c:pt idx="0">
                  <c:v>英語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解答!$A$5:$A$10</c:f>
              <c:strCache>
                <c:ptCount val="6"/>
                <c:pt idx="0">
                  <c:v>朝日　真弓</c:v>
                </c:pt>
                <c:pt idx="1">
                  <c:v>奥村　敏彦</c:v>
                </c:pt>
                <c:pt idx="2">
                  <c:v>小松　博文</c:v>
                </c:pt>
                <c:pt idx="3">
                  <c:v>高野　麻美</c:v>
                </c:pt>
                <c:pt idx="4">
                  <c:v>田中　邦博</c:v>
                </c:pt>
                <c:pt idx="5">
                  <c:v>山本　拓也</c:v>
                </c:pt>
              </c:strCache>
            </c:strRef>
          </c:cat>
          <c:val>
            <c:numRef>
              <c:f>解答!$C$5:$C$10</c:f>
              <c:numCache>
                <c:formatCode>General</c:formatCode>
                <c:ptCount val="6"/>
                <c:pt idx="0">
                  <c:v>58</c:v>
                </c:pt>
                <c:pt idx="1">
                  <c:v>98</c:v>
                </c:pt>
                <c:pt idx="2">
                  <c:v>60</c:v>
                </c:pt>
                <c:pt idx="3">
                  <c:v>89</c:v>
                </c:pt>
                <c:pt idx="4">
                  <c:v>49</c:v>
                </c:pt>
                <c:pt idx="5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C5-437E-9C97-A94757BF795D}"/>
            </c:ext>
          </c:extLst>
        </c:ser>
        <c:ser>
          <c:idx val="1"/>
          <c:order val="1"/>
          <c:tx>
            <c:strRef>
              <c:f>解答!$D$4</c:f>
              <c:strCache>
                <c:ptCount val="1"/>
                <c:pt idx="0">
                  <c:v>国語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解答!$A$5:$A$10</c:f>
              <c:strCache>
                <c:ptCount val="6"/>
                <c:pt idx="0">
                  <c:v>朝日　真弓</c:v>
                </c:pt>
                <c:pt idx="1">
                  <c:v>奥村　敏彦</c:v>
                </c:pt>
                <c:pt idx="2">
                  <c:v>小松　博文</c:v>
                </c:pt>
                <c:pt idx="3">
                  <c:v>高野　麻美</c:v>
                </c:pt>
                <c:pt idx="4">
                  <c:v>田中　邦博</c:v>
                </c:pt>
                <c:pt idx="5">
                  <c:v>山本　拓也</c:v>
                </c:pt>
              </c:strCache>
            </c:strRef>
          </c:cat>
          <c:val>
            <c:numRef>
              <c:f>解答!$D$5:$D$10</c:f>
              <c:numCache>
                <c:formatCode>General</c:formatCode>
                <c:ptCount val="6"/>
                <c:pt idx="0">
                  <c:v>81</c:v>
                </c:pt>
                <c:pt idx="1">
                  <c:v>92</c:v>
                </c:pt>
                <c:pt idx="2">
                  <c:v>59</c:v>
                </c:pt>
                <c:pt idx="3">
                  <c:v>86</c:v>
                </c:pt>
                <c:pt idx="4">
                  <c:v>94</c:v>
                </c:pt>
                <c:pt idx="5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C5-437E-9C97-A94757BF795D}"/>
            </c:ext>
          </c:extLst>
        </c:ser>
        <c:ser>
          <c:idx val="2"/>
          <c:order val="2"/>
          <c:tx>
            <c:strRef>
              <c:f>解答!$E$4</c:f>
              <c:strCache>
                <c:ptCount val="1"/>
                <c:pt idx="0">
                  <c:v>社会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解答!$A$5:$A$10</c:f>
              <c:strCache>
                <c:ptCount val="6"/>
                <c:pt idx="0">
                  <c:v>朝日　真弓</c:v>
                </c:pt>
                <c:pt idx="1">
                  <c:v>奥村　敏彦</c:v>
                </c:pt>
                <c:pt idx="2">
                  <c:v>小松　博文</c:v>
                </c:pt>
                <c:pt idx="3">
                  <c:v>高野　麻美</c:v>
                </c:pt>
                <c:pt idx="4">
                  <c:v>田中　邦博</c:v>
                </c:pt>
                <c:pt idx="5">
                  <c:v>山本　拓也</c:v>
                </c:pt>
              </c:strCache>
            </c:strRef>
          </c:cat>
          <c:val>
            <c:numRef>
              <c:f>解答!$E$5:$E$10</c:f>
              <c:numCache>
                <c:formatCode>General</c:formatCode>
                <c:ptCount val="6"/>
                <c:pt idx="0">
                  <c:v>83</c:v>
                </c:pt>
                <c:pt idx="1">
                  <c:v>86</c:v>
                </c:pt>
                <c:pt idx="2">
                  <c:v>49</c:v>
                </c:pt>
                <c:pt idx="3">
                  <c:v>91</c:v>
                </c:pt>
                <c:pt idx="4">
                  <c:v>68</c:v>
                </c:pt>
                <c:pt idx="5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C5-437E-9C97-A94757BF795D}"/>
            </c:ext>
          </c:extLst>
        </c:ser>
        <c:ser>
          <c:idx val="3"/>
          <c:order val="3"/>
          <c:tx>
            <c:strRef>
              <c:f>解答!$F$4</c:f>
              <c:strCache>
                <c:ptCount val="1"/>
                <c:pt idx="0">
                  <c:v>面接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解答!$A$5:$A$10</c:f>
              <c:strCache>
                <c:ptCount val="6"/>
                <c:pt idx="0">
                  <c:v>朝日　真弓</c:v>
                </c:pt>
                <c:pt idx="1">
                  <c:v>奥村　敏彦</c:v>
                </c:pt>
                <c:pt idx="2">
                  <c:v>小松　博文</c:v>
                </c:pt>
                <c:pt idx="3">
                  <c:v>高野　麻美</c:v>
                </c:pt>
                <c:pt idx="4">
                  <c:v>田中　邦博</c:v>
                </c:pt>
                <c:pt idx="5">
                  <c:v>山本　拓也</c:v>
                </c:pt>
              </c:strCache>
            </c:strRef>
          </c:cat>
          <c:val>
            <c:numRef>
              <c:f>解答!$F$5:$F$10</c:f>
              <c:numCache>
                <c:formatCode>General</c:formatCode>
                <c:ptCount val="6"/>
                <c:pt idx="0">
                  <c:v>70</c:v>
                </c:pt>
                <c:pt idx="1">
                  <c:v>75</c:v>
                </c:pt>
                <c:pt idx="2">
                  <c:v>78</c:v>
                </c:pt>
                <c:pt idx="3">
                  <c:v>95</c:v>
                </c:pt>
                <c:pt idx="4">
                  <c:v>81</c:v>
                </c:pt>
                <c:pt idx="5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C5-437E-9C97-A94757BF795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80214000"/>
        <c:axId val="480209736"/>
      </c:barChart>
      <c:catAx>
        <c:axId val="4802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209736"/>
        <c:crosses val="autoZero"/>
        <c:auto val="1"/>
        <c:lblAlgn val="ctr"/>
        <c:lblOffset val="100"/>
        <c:noMultiLvlLbl val="0"/>
      </c:catAx>
      <c:valAx>
        <c:axId val="480209736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点数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21400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FD69C2-E9EA-4DD4-96BE-F5C7AFD47D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342D6-7DD8-45DF-9E6B-0BCD50E517E7}">
  <sheetPr>
    <pageSetUpPr fitToPage="1"/>
  </sheetPr>
  <dimension ref="A2:I22"/>
  <sheetViews>
    <sheetView tabSelected="1" zoomScaleNormal="100" workbookViewId="0"/>
  </sheetViews>
  <sheetFormatPr defaultRowHeight="18" x14ac:dyDescent="0.55000000000000004"/>
  <cols>
    <col min="1" max="1" width="11.58203125" customWidth="1"/>
    <col min="2" max="2" width="9.58203125" customWidth="1"/>
    <col min="3" max="6" width="6.58203125" customWidth="1"/>
    <col min="7" max="7" width="11.58203125" customWidth="1"/>
    <col min="8" max="8" width="10.58203125" customWidth="1"/>
    <col min="9" max="9" width="7.58203125" customWidth="1"/>
  </cols>
  <sheetData>
    <row r="2" spans="1:9" x14ac:dyDescent="0.55000000000000004">
      <c r="B2" t="s">
        <v>19</v>
      </c>
    </row>
    <row r="3" spans="1:9" x14ac:dyDescent="0.55000000000000004">
      <c r="A3" s="8"/>
      <c r="B3" s="8"/>
      <c r="C3" s="8"/>
      <c r="D3" s="8"/>
      <c r="E3" s="8"/>
      <c r="F3" s="8"/>
      <c r="G3" s="8"/>
      <c r="H3" s="9" t="s">
        <v>18</v>
      </c>
      <c r="I3" s="8">
        <v>300</v>
      </c>
    </row>
    <row r="4" spans="1:9" x14ac:dyDescent="0.55000000000000004">
      <c r="A4" s="5" t="s">
        <v>17</v>
      </c>
      <c r="B4" s="5" t="s">
        <v>16</v>
      </c>
      <c r="C4" s="5" t="s">
        <v>15</v>
      </c>
      <c r="D4" s="5" t="s">
        <v>14</v>
      </c>
      <c r="E4" s="5" t="s">
        <v>13</v>
      </c>
      <c r="F4" s="5" t="s">
        <v>12</v>
      </c>
      <c r="G4" s="5" t="s">
        <v>11</v>
      </c>
      <c r="H4" s="5" t="s">
        <v>10</v>
      </c>
      <c r="I4" s="5" t="s">
        <v>9</v>
      </c>
    </row>
    <row r="5" spans="1:9" x14ac:dyDescent="0.55000000000000004">
      <c r="A5" s="6" t="s">
        <v>8</v>
      </c>
      <c r="B5" s="7"/>
      <c r="C5" s="2">
        <v>58</v>
      </c>
      <c r="D5" s="2">
        <v>81</v>
      </c>
      <c r="E5" s="2">
        <v>83</v>
      </c>
      <c r="F5" s="2">
        <v>70</v>
      </c>
      <c r="G5" s="2">
        <f t="shared" ref="G5:G10" si="0">SUM(C5:F5)</f>
        <v>292</v>
      </c>
      <c r="H5" s="2">
        <f t="shared" ref="H5:H10" si="1">IF(B5="〇",G5+10,G5)</f>
        <v>292</v>
      </c>
      <c r="I5" s="5" t="str">
        <f t="shared" ref="I5:I10" si="2">IF(H5&gt;$I$3,"合格","不合格")</f>
        <v>不合格</v>
      </c>
    </row>
    <row r="6" spans="1:9" x14ac:dyDescent="0.55000000000000004">
      <c r="A6" s="6" t="s">
        <v>7</v>
      </c>
      <c r="B6" s="7" t="s">
        <v>2</v>
      </c>
      <c r="C6" s="2">
        <v>98</v>
      </c>
      <c r="D6" s="2">
        <v>92</v>
      </c>
      <c r="E6" s="2">
        <v>86</v>
      </c>
      <c r="F6" s="2">
        <v>75</v>
      </c>
      <c r="G6" s="2">
        <f t="shared" si="0"/>
        <v>351</v>
      </c>
      <c r="H6" s="2">
        <f t="shared" si="1"/>
        <v>361</v>
      </c>
      <c r="I6" s="5" t="str">
        <f t="shared" si="2"/>
        <v>合格</v>
      </c>
    </row>
    <row r="7" spans="1:9" x14ac:dyDescent="0.55000000000000004">
      <c r="A7" s="6" t="s">
        <v>6</v>
      </c>
      <c r="B7" s="7"/>
      <c r="C7" s="2">
        <v>60</v>
      </c>
      <c r="D7" s="2">
        <v>59</v>
      </c>
      <c r="E7" s="2">
        <v>49</v>
      </c>
      <c r="F7" s="2">
        <v>78</v>
      </c>
      <c r="G7" s="2">
        <f t="shared" si="0"/>
        <v>246</v>
      </c>
      <c r="H7" s="2">
        <f t="shared" si="1"/>
        <v>246</v>
      </c>
      <c r="I7" s="5" t="str">
        <f t="shared" si="2"/>
        <v>不合格</v>
      </c>
    </row>
    <row r="8" spans="1:9" x14ac:dyDescent="0.55000000000000004">
      <c r="A8" s="6" t="s">
        <v>5</v>
      </c>
      <c r="B8" s="7" t="s">
        <v>2</v>
      </c>
      <c r="C8" s="2">
        <v>89</v>
      </c>
      <c r="D8" s="2">
        <v>86</v>
      </c>
      <c r="E8" s="2">
        <v>91</v>
      </c>
      <c r="F8" s="2">
        <v>95</v>
      </c>
      <c r="G8" s="2">
        <f t="shared" si="0"/>
        <v>361</v>
      </c>
      <c r="H8" s="2">
        <f t="shared" si="1"/>
        <v>371</v>
      </c>
      <c r="I8" s="5" t="str">
        <f t="shared" si="2"/>
        <v>合格</v>
      </c>
    </row>
    <row r="9" spans="1:9" x14ac:dyDescent="0.55000000000000004">
      <c r="A9" s="6" t="s">
        <v>4</v>
      </c>
      <c r="B9" s="7"/>
      <c r="C9" s="2">
        <v>49</v>
      </c>
      <c r="D9" s="2">
        <v>94</v>
      </c>
      <c r="E9" s="2">
        <v>68</v>
      </c>
      <c r="F9" s="2">
        <v>81</v>
      </c>
      <c r="G9" s="2">
        <f t="shared" si="0"/>
        <v>292</v>
      </c>
      <c r="H9" s="2">
        <f t="shared" si="1"/>
        <v>292</v>
      </c>
      <c r="I9" s="5" t="str">
        <f t="shared" si="2"/>
        <v>不合格</v>
      </c>
    </row>
    <row r="10" spans="1:9" x14ac:dyDescent="0.55000000000000004">
      <c r="A10" s="6" t="s">
        <v>3</v>
      </c>
      <c r="B10" s="5" t="s">
        <v>2</v>
      </c>
      <c r="C10" s="2">
        <v>83</v>
      </c>
      <c r="D10" s="2">
        <v>76</v>
      </c>
      <c r="E10" s="2">
        <v>81</v>
      </c>
      <c r="F10" s="2">
        <v>68</v>
      </c>
      <c r="G10" s="2">
        <f t="shared" si="0"/>
        <v>308</v>
      </c>
      <c r="H10" s="2">
        <f t="shared" si="1"/>
        <v>318</v>
      </c>
      <c r="I10" s="5" t="str">
        <f t="shared" si="2"/>
        <v>合格</v>
      </c>
    </row>
    <row r="11" spans="1:9" x14ac:dyDescent="0.55000000000000004">
      <c r="B11" s="5" t="s">
        <v>1</v>
      </c>
      <c r="C11" s="4">
        <f t="shared" ref="C11:H11" si="3">AVERAGE(C5:C10)</f>
        <v>72.833333333333329</v>
      </c>
      <c r="D11" s="4">
        <f t="shared" si="3"/>
        <v>81.333333333333329</v>
      </c>
      <c r="E11" s="4">
        <f t="shared" si="3"/>
        <v>76.333333333333329</v>
      </c>
      <c r="F11" s="4">
        <f t="shared" si="3"/>
        <v>77.833333333333329</v>
      </c>
      <c r="G11" s="4">
        <f t="shared" si="3"/>
        <v>308.33333333333331</v>
      </c>
      <c r="H11" s="4">
        <f t="shared" si="3"/>
        <v>313.33333333333331</v>
      </c>
    </row>
    <row r="12" spans="1:9" x14ac:dyDescent="0.55000000000000004">
      <c r="B12" s="3" t="s">
        <v>0</v>
      </c>
      <c r="C12" s="2">
        <f t="shared" ref="C12:H12" si="4">MAX(C5:C10)</f>
        <v>98</v>
      </c>
      <c r="D12" s="2">
        <f t="shared" si="4"/>
        <v>94</v>
      </c>
      <c r="E12" s="2">
        <f t="shared" si="4"/>
        <v>91</v>
      </c>
      <c r="F12" s="2">
        <f t="shared" si="4"/>
        <v>95</v>
      </c>
      <c r="G12" s="2">
        <f t="shared" si="4"/>
        <v>361</v>
      </c>
      <c r="H12" s="2">
        <f t="shared" si="4"/>
        <v>371</v>
      </c>
    </row>
    <row r="16" spans="1:9" x14ac:dyDescent="0.55000000000000004">
      <c r="B16" s="1"/>
    </row>
    <row r="17" spans="2:2" x14ac:dyDescent="0.55000000000000004">
      <c r="B17" s="1"/>
    </row>
    <row r="18" spans="2:2" x14ac:dyDescent="0.55000000000000004">
      <c r="B18" s="1"/>
    </row>
    <row r="19" spans="2:2" x14ac:dyDescent="0.55000000000000004">
      <c r="B19" s="1"/>
    </row>
    <row r="20" spans="2:2" x14ac:dyDescent="0.55000000000000004">
      <c r="B20" s="1"/>
    </row>
    <row r="21" spans="2:2" x14ac:dyDescent="0.55000000000000004">
      <c r="B21" s="1"/>
    </row>
    <row r="22" spans="2:2" x14ac:dyDescent="0.55000000000000004">
      <c r="B22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2024-03-13T08:43:22Z</dcterms:created>
  <dcterms:modified xsi:type="dcterms:W3CDTF">2024-03-14T10:01:05Z</dcterms:modified>
</cp:coreProperties>
</file>