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3節_中級基本問題\"/>
    </mc:Choice>
  </mc:AlternateContent>
  <xr:revisionPtr revIDLastSave="0" documentId="13_ncr:1_{9789BBF6-D378-45C3-9668-ECB8046376F7}" xr6:coauthVersionLast="47" xr6:coauthVersionMax="47" xr10:uidLastSave="{00000000-0000-0000-0000-000000000000}"/>
  <bookViews>
    <workbookView xWindow="-110" yWindow="-110" windowWidth="19420" windowHeight="10420" xr2:uid="{351B43A2-2E2B-49A7-B5E6-DC093CADC7D8}"/>
  </bookViews>
  <sheets>
    <sheet name="解答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J11" i="1"/>
  <c r="J10" i="1"/>
  <c r="J9" i="1"/>
  <c r="J8" i="1"/>
  <c r="J7" i="1"/>
  <c r="J6" i="1"/>
  <c r="J5" i="1"/>
  <c r="I5" i="1"/>
  <c r="I6" i="1"/>
  <c r="I7" i="1"/>
  <c r="K7" i="1"/>
  <c r="I8" i="1"/>
  <c r="I13" i="1" s="1"/>
  <c r="K8" i="1"/>
  <c r="I9" i="1"/>
  <c r="K9" i="1" s="1"/>
  <c r="I10" i="1"/>
  <c r="I11" i="1"/>
  <c r="K11" i="1"/>
  <c r="I12" i="1"/>
  <c r="K12" i="1"/>
  <c r="C13" i="1"/>
  <c r="D13" i="1"/>
  <c r="E13" i="1"/>
  <c r="F13" i="1"/>
  <c r="G13" i="1"/>
  <c r="H13" i="1"/>
  <c r="D20" i="1" l="1"/>
  <c r="D18" i="1"/>
  <c r="D19" i="1"/>
  <c r="D17" i="1"/>
  <c r="K10" i="1"/>
  <c r="K6" i="1"/>
  <c r="K5" i="1"/>
</calcChain>
</file>

<file path=xl/sharedStrings.xml><?xml version="1.0" encoding="utf-8"?>
<sst xmlns="http://schemas.openxmlformats.org/spreadsheetml/2006/main" count="29" uniqueCount="28">
  <si>
    <t>S</t>
    <phoneticPr fontId="1"/>
  </si>
  <si>
    <t>A</t>
    <phoneticPr fontId="1"/>
  </si>
  <si>
    <t>B</t>
    <phoneticPr fontId="1"/>
  </si>
  <si>
    <t>C</t>
    <phoneticPr fontId="1"/>
  </si>
  <si>
    <t>人数</t>
    <rPh sb="0" eb="2">
      <t>ニンズウ</t>
    </rPh>
    <phoneticPr fontId="1"/>
  </si>
  <si>
    <t>評価</t>
    <rPh sb="0" eb="2">
      <t>ヒョウカ</t>
    </rPh>
    <phoneticPr fontId="1"/>
  </si>
  <si>
    <t>合計点</t>
    <rPh sb="0" eb="2">
      <t>ゴウケイ</t>
    </rPh>
    <rPh sb="2" eb="3">
      <t>テン</t>
    </rPh>
    <phoneticPr fontId="1"/>
  </si>
  <si>
    <t>評価表</t>
    <rPh sb="0" eb="2">
      <t>ヒョウカ</t>
    </rPh>
    <rPh sb="2" eb="3">
      <t>ヒョウ</t>
    </rPh>
    <phoneticPr fontId="1"/>
  </si>
  <si>
    <t>平均点</t>
    <rPh sb="0" eb="2">
      <t>ヘイキン</t>
    </rPh>
    <rPh sb="2" eb="3">
      <t>テン</t>
    </rPh>
    <phoneticPr fontId="1"/>
  </si>
  <si>
    <t>山下　太郎</t>
    <rPh sb="0" eb="2">
      <t>ヤマシタ</t>
    </rPh>
    <rPh sb="3" eb="5">
      <t>タロウ</t>
    </rPh>
    <phoneticPr fontId="1"/>
  </si>
  <si>
    <t>松田　洋平</t>
    <rPh sb="0" eb="2">
      <t>マツダ</t>
    </rPh>
    <rPh sb="3" eb="5">
      <t>ヨウヘイ</t>
    </rPh>
    <phoneticPr fontId="1"/>
  </si>
  <si>
    <t>藤原　三郎</t>
    <rPh sb="0" eb="2">
      <t>フジワラ</t>
    </rPh>
    <rPh sb="3" eb="5">
      <t>サブロウ</t>
    </rPh>
    <phoneticPr fontId="1"/>
  </si>
  <si>
    <t>田中　一馬</t>
    <rPh sb="0" eb="2">
      <t>タナカ</t>
    </rPh>
    <rPh sb="3" eb="5">
      <t>カズマ</t>
    </rPh>
    <phoneticPr fontId="1"/>
  </si>
  <si>
    <t>木村　智子</t>
    <rPh sb="0" eb="2">
      <t>キムラ</t>
    </rPh>
    <rPh sb="3" eb="5">
      <t>トモコ</t>
    </rPh>
    <phoneticPr fontId="1"/>
  </si>
  <si>
    <t>川島　裕子</t>
    <rPh sb="0" eb="2">
      <t>カワシマ</t>
    </rPh>
    <rPh sb="3" eb="5">
      <t>ユウコ</t>
    </rPh>
    <phoneticPr fontId="1"/>
  </si>
  <si>
    <t>上野　則之</t>
    <rPh sb="0" eb="2">
      <t>ウエノ</t>
    </rPh>
    <rPh sb="3" eb="5">
      <t>ノリユキ</t>
    </rPh>
    <phoneticPr fontId="1"/>
  </si>
  <si>
    <t>青木　純子</t>
    <rPh sb="0" eb="2">
      <t>アオキ</t>
    </rPh>
    <rPh sb="3" eb="5">
      <t>ジュンコ</t>
    </rPh>
    <phoneticPr fontId="1"/>
  </si>
  <si>
    <t>順位</t>
    <rPh sb="0" eb="2">
      <t>ジュンイ</t>
    </rPh>
    <phoneticPr fontId="1"/>
  </si>
  <si>
    <t>合計</t>
    <rPh sb="0" eb="2">
      <t>ゴウケイ</t>
    </rPh>
    <phoneticPr fontId="1"/>
  </si>
  <si>
    <t>情報</t>
    <rPh sb="0" eb="2">
      <t>ジョウホウ</t>
    </rPh>
    <phoneticPr fontId="1"/>
  </si>
  <si>
    <t>外国語</t>
    <rPh sb="0" eb="3">
      <t>ガイコクゴ</t>
    </rPh>
    <phoneticPr fontId="1"/>
  </si>
  <si>
    <t>理科</t>
    <rPh sb="0" eb="2">
      <t>リカ</t>
    </rPh>
    <phoneticPr fontId="1"/>
  </si>
  <si>
    <t>数学</t>
    <rPh sb="0" eb="2">
      <t>スウガク</t>
    </rPh>
    <phoneticPr fontId="1"/>
  </si>
  <si>
    <t>地歴公民</t>
    <rPh sb="0" eb="2">
      <t>チレキ</t>
    </rPh>
    <rPh sb="2" eb="4">
      <t>コウミン</t>
    </rPh>
    <phoneticPr fontId="1"/>
  </si>
  <si>
    <t>国語</t>
    <rPh sb="0" eb="2">
      <t>コクゴ</t>
    </rPh>
    <phoneticPr fontId="1"/>
  </si>
  <si>
    <t>氏名</t>
    <rPh sb="0" eb="2">
      <t>シメイ</t>
    </rPh>
    <phoneticPr fontId="1"/>
  </si>
  <si>
    <t>番号</t>
    <rPh sb="0" eb="2">
      <t>バンゴウ</t>
    </rPh>
    <phoneticPr fontId="1"/>
  </si>
  <si>
    <t>実力テストの結果一覧</t>
    <rPh sb="0" eb="2">
      <t>ジツリョク</t>
    </rPh>
    <rPh sb="6" eb="8">
      <t>ケッカ</t>
    </rPh>
    <rPh sb="8" eb="1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</si>
</sst>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成績上位の比較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解答!$C$4</c:f>
              <c:strCache>
                <c:ptCount val="1"/>
                <c:pt idx="0">
                  <c:v>国語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ln>
                      <a:noFill/>
                    </a:ln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(解答!$B$6:$B$7,解答!$B$12)</c:f>
              <c:strCache>
                <c:ptCount val="3"/>
                <c:pt idx="0">
                  <c:v>上野　則之</c:v>
                </c:pt>
                <c:pt idx="1">
                  <c:v>川島　裕子</c:v>
                </c:pt>
                <c:pt idx="2">
                  <c:v>山下　太郎</c:v>
                </c:pt>
              </c:strCache>
            </c:strRef>
          </c:cat>
          <c:val>
            <c:numRef>
              <c:f>(解答!$C$6:$C$7,解答!$C$12)</c:f>
              <c:numCache>
                <c:formatCode>General</c:formatCode>
                <c:ptCount val="3"/>
                <c:pt idx="0">
                  <c:v>82</c:v>
                </c:pt>
                <c:pt idx="1">
                  <c:v>89</c:v>
                </c:pt>
                <c:pt idx="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1-4113-B159-BA7853BC66A3}"/>
            </c:ext>
          </c:extLst>
        </c:ser>
        <c:ser>
          <c:idx val="1"/>
          <c:order val="1"/>
          <c:tx>
            <c:strRef>
              <c:f>解答!$D$4</c:f>
              <c:strCache>
                <c:ptCount val="1"/>
                <c:pt idx="0">
                  <c:v>地歴公民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(解答!$B$6:$B$7,解答!$B$12)</c:f>
              <c:strCache>
                <c:ptCount val="3"/>
                <c:pt idx="0">
                  <c:v>上野　則之</c:v>
                </c:pt>
                <c:pt idx="1">
                  <c:v>川島　裕子</c:v>
                </c:pt>
                <c:pt idx="2">
                  <c:v>山下　太郎</c:v>
                </c:pt>
              </c:strCache>
            </c:strRef>
          </c:cat>
          <c:val>
            <c:numRef>
              <c:f>(解答!$D$6:$D$7,解答!$D$12)</c:f>
              <c:numCache>
                <c:formatCode>General</c:formatCode>
                <c:ptCount val="3"/>
                <c:pt idx="0">
                  <c:v>83</c:v>
                </c:pt>
                <c:pt idx="1">
                  <c:v>96</c:v>
                </c:pt>
                <c:pt idx="2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01-4113-B159-BA7853BC66A3}"/>
            </c:ext>
          </c:extLst>
        </c:ser>
        <c:ser>
          <c:idx val="2"/>
          <c:order val="2"/>
          <c:tx>
            <c:strRef>
              <c:f>解答!$E$4</c:f>
              <c:strCache>
                <c:ptCount val="1"/>
                <c:pt idx="0">
                  <c:v>数学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ln>
                      <a:noFill/>
                    </a:ln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(解答!$B$6:$B$7,解答!$B$12)</c:f>
              <c:strCache>
                <c:ptCount val="3"/>
                <c:pt idx="0">
                  <c:v>上野　則之</c:v>
                </c:pt>
                <c:pt idx="1">
                  <c:v>川島　裕子</c:v>
                </c:pt>
                <c:pt idx="2">
                  <c:v>山下　太郎</c:v>
                </c:pt>
              </c:strCache>
            </c:strRef>
          </c:cat>
          <c:val>
            <c:numRef>
              <c:f>(解答!$E$6:$E$7,解答!$E$12)</c:f>
              <c:numCache>
                <c:formatCode>General</c:formatCode>
                <c:ptCount val="3"/>
                <c:pt idx="0">
                  <c:v>73</c:v>
                </c:pt>
                <c:pt idx="1">
                  <c:v>79</c:v>
                </c:pt>
                <c:pt idx="2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01-4113-B159-BA7853BC66A3}"/>
            </c:ext>
          </c:extLst>
        </c:ser>
        <c:ser>
          <c:idx val="3"/>
          <c:order val="3"/>
          <c:tx>
            <c:strRef>
              <c:f>解答!$F$4</c:f>
              <c:strCache>
                <c:ptCount val="1"/>
                <c:pt idx="0">
                  <c:v>理科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(解答!$B$6:$B$7,解答!$B$12)</c:f>
              <c:strCache>
                <c:ptCount val="3"/>
                <c:pt idx="0">
                  <c:v>上野　則之</c:v>
                </c:pt>
                <c:pt idx="1">
                  <c:v>川島　裕子</c:v>
                </c:pt>
                <c:pt idx="2">
                  <c:v>山下　太郎</c:v>
                </c:pt>
              </c:strCache>
            </c:strRef>
          </c:cat>
          <c:val>
            <c:numRef>
              <c:f>(解答!$F$6:$F$7,解答!$F$12)</c:f>
              <c:numCache>
                <c:formatCode>General</c:formatCode>
                <c:ptCount val="3"/>
                <c:pt idx="0">
                  <c:v>98</c:v>
                </c:pt>
                <c:pt idx="1">
                  <c:v>98</c:v>
                </c:pt>
                <c:pt idx="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01-4113-B159-BA7853BC66A3}"/>
            </c:ext>
          </c:extLst>
        </c:ser>
        <c:ser>
          <c:idx val="4"/>
          <c:order val="4"/>
          <c:tx>
            <c:strRef>
              <c:f>解答!$G$4</c:f>
              <c:strCache>
                <c:ptCount val="1"/>
                <c:pt idx="0">
                  <c:v>外国語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ln>
                      <a:noFill/>
                    </a:ln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(解答!$B$6:$B$7,解答!$B$12)</c:f>
              <c:strCache>
                <c:ptCount val="3"/>
                <c:pt idx="0">
                  <c:v>上野　則之</c:v>
                </c:pt>
                <c:pt idx="1">
                  <c:v>川島　裕子</c:v>
                </c:pt>
                <c:pt idx="2">
                  <c:v>山下　太郎</c:v>
                </c:pt>
              </c:strCache>
            </c:strRef>
          </c:cat>
          <c:val>
            <c:numRef>
              <c:f>(解答!$G$6:$G$7,解答!$G$12)</c:f>
              <c:numCache>
                <c:formatCode>General</c:formatCode>
                <c:ptCount val="3"/>
                <c:pt idx="0">
                  <c:v>91</c:v>
                </c:pt>
                <c:pt idx="1">
                  <c:v>74</c:v>
                </c:pt>
                <c:pt idx="2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01-4113-B159-BA7853BC66A3}"/>
            </c:ext>
          </c:extLst>
        </c:ser>
        <c:ser>
          <c:idx val="5"/>
          <c:order val="5"/>
          <c:tx>
            <c:strRef>
              <c:f>解答!$H$4</c:f>
              <c:strCache>
                <c:ptCount val="1"/>
                <c:pt idx="0">
                  <c:v>情報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ln w="0">
                      <a:noFill/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(解答!$B$6:$B$7,解答!$B$12)</c:f>
              <c:strCache>
                <c:ptCount val="3"/>
                <c:pt idx="0">
                  <c:v>上野　則之</c:v>
                </c:pt>
                <c:pt idx="1">
                  <c:v>川島　裕子</c:v>
                </c:pt>
                <c:pt idx="2">
                  <c:v>山下　太郎</c:v>
                </c:pt>
              </c:strCache>
            </c:strRef>
          </c:cat>
          <c:val>
            <c:numRef>
              <c:f>(解答!$H$6:$H$7,解答!$H$12)</c:f>
              <c:numCache>
                <c:formatCode>General</c:formatCode>
                <c:ptCount val="3"/>
                <c:pt idx="0">
                  <c:v>75</c:v>
                </c:pt>
                <c:pt idx="1">
                  <c:v>87</c:v>
                </c:pt>
                <c:pt idx="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01-4113-B159-BA7853BC66A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531744352"/>
        <c:axId val="531744744"/>
      </c:barChart>
      <c:catAx>
        <c:axId val="531744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744744"/>
        <c:crosses val="autoZero"/>
        <c:auto val="1"/>
        <c:lblAlgn val="ctr"/>
        <c:lblOffset val="100"/>
        <c:noMultiLvlLbl val="0"/>
      </c:catAx>
      <c:valAx>
        <c:axId val="531744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点数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74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8</xdr:col>
      <xdr:colOff>6350</xdr:colOff>
      <xdr:row>35</xdr:row>
      <xdr:rowOff>6350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A675A09-8FFF-461B-B859-F0ACBC5343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C1839-72DD-4261-9C92-2EDF7D8512C5}">
  <dimension ref="A1:K36"/>
  <sheetViews>
    <sheetView tabSelected="1" zoomScaleNormal="100" workbookViewId="0"/>
  </sheetViews>
  <sheetFormatPr defaultRowHeight="18" customHeight="1" x14ac:dyDescent="0.55000000000000004"/>
  <cols>
    <col min="1" max="1" width="5.58203125" customWidth="1"/>
    <col min="2" max="2" width="11.58203125" customWidth="1"/>
    <col min="3" max="3" width="7.58203125" customWidth="1"/>
    <col min="4" max="4" width="9.58203125" customWidth="1"/>
    <col min="5" max="6" width="7.58203125" customWidth="1"/>
    <col min="7" max="7" width="8.58203125" customWidth="1"/>
    <col min="8" max="11" width="7.58203125" customWidth="1"/>
  </cols>
  <sheetData>
    <row r="1" spans="1:11" ht="18" customHeight="1" x14ac:dyDescent="0.55000000000000004">
      <c r="B1" s="10"/>
      <c r="C1" s="10"/>
      <c r="D1" s="10"/>
      <c r="E1" s="10"/>
      <c r="F1" s="10"/>
      <c r="G1" s="10"/>
      <c r="H1" s="10"/>
      <c r="I1" s="10"/>
      <c r="J1" s="10"/>
    </row>
    <row r="2" spans="1:11" ht="18" customHeight="1" x14ac:dyDescent="0.55000000000000004">
      <c r="A2" s="10"/>
      <c r="B2" t="s">
        <v>27</v>
      </c>
      <c r="C2" s="10"/>
      <c r="D2" s="10"/>
      <c r="E2" s="10"/>
      <c r="F2" s="10"/>
      <c r="G2" s="10"/>
      <c r="H2" s="10"/>
      <c r="I2" s="10"/>
      <c r="J2" s="10"/>
    </row>
    <row r="3" spans="1:11" ht="18" customHeight="1" x14ac:dyDescent="0.55000000000000004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1" ht="18" customHeight="1" x14ac:dyDescent="0.55000000000000004">
      <c r="A4" s="7" t="s">
        <v>26</v>
      </c>
      <c r="B4" s="7" t="s">
        <v>25</v>
      </c>
      <c r="C4" s="7" t="s">
        <v>24</v>
      </c>
      <c r="D4" s="7" t="s">
        <v>23</v>
      </c>
      <c r="E4" s="7" t="s">
        <v>22</v>
      </c>
      <c r="F4" s="7" t="s">
        <v>21</v>
      </c>
      <c r="G4" s="7" t="s">
        <v>20</v>
      </c>
      <c r="H4" s="7" t="s">
        <v>19</v>
      </c>
      <c r="I4" s="7" t="s">
        <v>18</v>
      </c>
      <c r="J4" s="7" t="s">
        <v>5</v>
      </c>
      <c r="K4" s="7" t="s">
        <v>17</v>
      </c>
    </row>
    <row r="5" spans="1:11" ht="18" customHeight="1" x14ac:dyDescent="0.55000000000000004">
      <c r="A5" s="7">
        <v>1</v>
      </c>
      <c r="B5" s="6" t="s">
        <v>16</v>
      </c>
      <c r="C5" s="6">
        <v>64</v>
      </c>
      <c r="D5" s="6">
        <v>71</v>
      </c>
      <c r="E5" s="6">
        <v>96</v>
      </c>
      <c r="F5" s="6">
        <v>91</v>
      </c>
      <c r="G5" s="6">
        <v>65</v>
      </c>
      <c r="H5" s="6">
        <v>70</v>
      </c>
      <c r="I5" s="9">
        <f t="shared" ref="I5:I12" si="0">SUM(C5:H5)</f>
        <v>457</v>
      </c>
      <c r="J5" s="7" t="str">
        <f>VLOOKUP(I5,$B$17:$C$20,2,TRUE)</f>
        <v>A</v>
      </c>
      <c r="K5" s="6">
        <f t="shared" ref="K5:K12" si="1">RANK(I5,$I$5:$I$12,0)</f>
        <v>4</v>
      </c>
    </row>
    <row r="6" spans="1:11" ht="18" customHeight="1" x14ac:dyDescent="0.55000000000000004">
      <c r="A6" s="7">
        <v>2</v>
      </c>
      <c r="B6" s="6" t="s">
        <v>15</v>
      </c>
      <c r="C6" s="6">
        <v>82</v>
      </c>
      <c r="D6" s="6">
        <v>83</v>
      </c>
      <c r="E6" s="6">
        <v>73</v>
      </c>
      <c r="F6" s="6">
        <v>98</v>
      </c>
      <c r="G6" s="6">
        <v>91</v>
      </c>
      <c r="H6" s="6">
        <v>75</v>
      </c>
      <c r="I6" s="9">
        <f t="shared" si="0"/>
        <v>502</v>
      </c>
      <c r="J6" s="7" t="str">
        <f>VLOOKUP(I6,$B$17:$C$20,2,TRUE)</f>
        <v>A</v>
      </c>
      <c r="K6" s="6">
        <f t="shared" si="1"/>
        <v>3</v>
      </c>
    </row>
    <row r="7" spans="1:11" ht="18" customHeight="1" x14ac:dyDescent="0.55000000000000004">
      <c r="A7" s="7">
        <v>3</v>
      </c>
      <c r="B7" s="6" t="s">
        <v>14</v>
      </c>
      <c r="C7" s="6">
        <v>89</v>
      </c>
      <c r="D7" s="6">
        <v>96</v>
      </c>
      <c r="E7" s="6">
        <v>79</v>
      </c>
      <c r="F7" s="6">
        <v>98</v>
      </c>
      <c r="G7" s="6">
        <v>74</v>
      </c>
      <c r="H7" s="6">
        <v>87</v>
      </c>
      <c r="I7" s="9">
        <f t="shared" si="0"/>
        <v>523</v>
      </c>
      <c r="J7" s="7" t="str">
        <f>VLOOKUP(I7,$B$17:$C$20,2,TRUE)</f>
        <v>A</v>
      </c>
      <c r="K7" s="6">
        <f t="shared" si="1"/>
        <v>2</v>
      </c>
    </row>
    <row r="8" spans="1:11" ht="18" customHeight="1" x14ac:dyDescent="0.55000000000000004">
      <c r="A8" s="7">
        <v>4</v>
      </c>
      <c r="B8" s="6" t="s">
        <v>13</v>
      </c>
      <c r="C8" s="6">
        <v>55</v>
      </c>
      <c r="D8" s="6">
        <v>39</v>
      </c>
      <c r="E8" s="6">
        <v>70</v>
      </c>
      <c r="F8" s="6">
        <v>45</v>
      </c>
      <c r="G8" s="6">
        <v>70</v>
      </c>
      <c r="H8" s="6">
        <v>35</v>
      </c>
      <c r="I8" s="9">
        <f t="shared" si="0"/>
        <v>314</v>
      </c>
      <c r="J8" s="7" t="str">
        <f>VLOOKUP(I8,$B$17:$C$20,2,TRUE)</f>
        <v>B</v>
      </c>
      <c r="K8" s="6">
        <f t="shared" si="1"/>
        <v>7</v>
      </c>
    </row>
    <row r="9" spans="1:11" ht="18" customHeight="1" x14ac:dyDescent="0.55000000000000004">
      <c r="A9" s="7">
        <v>5</v>
      </c>
      <c r="B9" s="6" t="s">
        <v>12</v>
      </c>
      <c r="C9" s="6">
        <v>45</v>
      </c>
      <c r="D9" s="6">
        <v>51</v>
      </c>
      <c r="E9" s="6">
        <v>56</v>
      </c>
      <c r="F9" s="6">
        <v>35</v>
      </c>
      <c r="G9" s="6">
        <v>30</v>
      </c>
      <c r="H9" s="6">
        <v>55</v>
      </c>
      <c r="I9" s="9">
        <f t="shared" si="0"/>
        <v>272</v>
      </c>
      <c r="J9" s="7" t="str">
        <f>VLOOKUP(I9,$B$17:$C$20,2,TRUE)</f>
        <v>C</v>
      </c>
      <c r="K9" s="6">
        <f t="shared" si="1"/>
        <v>8</v>
      </c>
    </row>
    <row r="10" spans="1:11" ht="18" customHeight="1" x14ac:dyDescent="0.55000000000000004">
      <c r="A10" s="7">
        <v>6</v>
      </c>
      <c r="B10" s="6" t="s">
        <v>11</v>
      </c>
      <c r="C10" s="6">
        <v>69</v>
      </c>
      <c r="D10" s="6">
        <v>60</v>
      </c>
      <c r="E10" s="6">
        <v>71</v>
      </c>
      <c r="F10" s="6">
        <v>88</v>
      </c>
      <c r="G10" s="6">
        <v>89</v>
      </c>
      <c r="H10" s="6">
        <v>65</v>
      </c>
      <c r="I10" s="9">
        <f t="shared" si="0"/>
        <v>442</v>
      </c>
      <c r="J10" s="7" t="str">
        <f>VLOOKUP(I10,$B$17:$C$20,2,TRUE)</f>
        <v>A</v>
      </c>
      <c r="K10" s="6">
        <f t="shared" si="1"/>
        <v>6</v>
      </c>
    </row>
    <row r="11" spans="1:11" ht="18" customHeight="1" x14ac:dyDescent="0.55000000000000004">
      <c r="A11" s="7">
        <v>7</v>
      </c>
      <c r="B11" s="6" t="s">
        <v>10</v>
      </c>
      <c r="C11" s="6">
        <v>60</v>
      </c>
      <c r="D11" s="6">
        <v>67</v>
      </c>
      <c r="E11" s="6">
        <v>70</v>
      </c>
      <c r="F11" s="6">
        <v>93</v>
      </c>
      <c r="G11" s="6">
        <v>73</v>
      </c>
      <c r="H11" s="6">
        <v>91</v>
      </c>
      <c r="I11" s="9">
        <f t="shared" si="0"/>
        <v>454</v>
      </c>
      <c r="J11" s="7" t="str">
        <f>VLOOKUP(I11,$B$17:$C$20,2,TRUE)</f>
        <v>A</v>
      </c>
      <c r="K11" s="6">
        <f t="shared" si="1"/>
        <v>5</v>
      </c>
    </row>
    <row r="12" spans="1:11" ht="18" customHeight="1" x14ac:dyDescent="0.55000000000000004">
      <c r="A12" s="7">
        <v>8</v>
      </c>
      <c r="B12" s="6" t="s">
        <v>9</v>
      </c>
      <c r="C12" s="6">
        <v>94</v>
      </c>
      <c r="D12" s="6">
        <v>93</v>
      </c>
      <c r="E12" s="6">
        <v>91</v>
      </c>
      <c r="F12" s="6">
        <v>90</v>
      </c>
      <c r="G12" s="6">
        <v>93</v>
      </c>
      <c r="H12" s="6">
        <v>90</v>
      </c>
      <c r="I12" s="9">
        <f t="shared" si="0"/>
        <v>551</v>
      </c>
      <c r="J12" s="7" t="str">
        <f>VLOOKUP(I12,$B$17:$C$20,2,TRUE)</f>
        <v>S</v>
      </c>
      <c r="K12" s="6">
        <f t="shared" si="1"/>
        <v>1</v>
      </c>
    </row>
    <row r="13" spans="1:11" ht="18" customHeight="1" x14ac:dyDescent="0.55000000000000004">
      <c r="B13" s="7" t="s">
        <v>8</v>
      </c>
      <c r="C13" s="8">
        <f t="shared" ref="C13:I13" si="2">ROUND(AVERAGE(C5:C12),1)</f>
        <v>69.8</v>
      </c>
      <c r="D13" s="8">
        <f t="shared" si="2"/>
        <v>70</v>
      </c>
      <c r="E13" s="8">
        <f t="shared" si="2"/>
        <v>75.8</v>
      </c>
      <c r="F13" s="8">
        <f t="shared" si="2"/>
        <v>79.8</v>
      </c>
      <c r="G13" s="8">
        <f t="shared" si="2"/>
        <v>73.099999999999994</v>
      </c>
      <c r="H13" s="8">
        <f t="shared" si="2"/>
        <v>71</v>
      </c>
      <c r="I13" s="8">
        <f t="shared" si="2"/>
        <v>439.4</v>
      </c>
    </row>
    <row r="15" spans="1:11" ht="18" customHeight="1" x14ac:dyDescent="0.55000000000000004">
      <c r="B15" s="4" t="s">
        <v>7</v>
      </c>
    </row>
    <row r="16" spans="1:11" ht="18" customHeight="1" x14ac:dyDescent="0.55000000000000004">
      <c r="B16" s="7" t="s">
        <v>6</v>
      </c>
      <c r="C16" s="7" t="s">
        <v>5</v>
      </c>
      <c r="D16" s="7" t="s">
        <v>4</v>
      </c>
    </row>
    <row r="17" spans="2:5" ht="18" customHeight="1" x14ac:dyDescent="0.55000000000000004">
      <c r="B17" s="7">
        <v>0</v>
      </c>
      <c r="C17" s="7" t="s">
        <v>3</v>
      </c>
      <c r="D17" s="6">
        <f>COUNTIFS($J$5:$J$12,C17)</f>
        <v>1</v>
      </c>
    </row>
    <row r="18" spans="2:5" ht="18" customHeight="1" x14ac:dyDescent="0.55000000000000004">
      <c r="B18" s="7">
        <v>300</v>
      </c>
      <c r="C18" s="7" t="s">
        <v>2</v>
      </c>
      <c r="D18" s="6">
        <f>COUNTIFS($J$5:$J$12,C18)</f>
        <v>1</v>
      </c>
    </row>
    <row r="19" spans="2:5" ht="18" customHeight="1" x14ac:dyDescent="0.55000000000000004">
      <c r="B19" s="7">
        <v>400</v>
      </c>
      <c r="C19" s="7" t="s">
        <v>1</v>
      </c>
      <c r="D19" s="6">
        <f>COUNTIFS($J$5:$J$12,C19)</f>
        <v>5</v>
      </c>
    </row>
    <row r="20" spans="2:5" ht="18" customHeight="1" x14ac:dyDescent="0.55000000000000004">
      <c r="B20" s="7">
        <v>550</v>
      </c>
      <c r="C20" s="7" t="s">
        <v>0</v>
      </c>
      <c r="D20" s="6">
        <f>COUNTIFS($J$5:$J$12,C20)</f>
        <v>1</v>
      </c>
    </row>
    <row r="23" spans="2:5" ht="18" customHeight="1" x14ac:dyDescent="0.55000000000000004">
      <c r="B23" s="4"/>
    </row>
    <row r="24" spans="2:5" ht="18" customHeight="1" x14ac:dyDescent="0.55000000000000004">
      <c r="B24" s="4"/>
      <c r="C24" s="5"/>
    </row>
    <row r="25" spans="2:5" ht="18" customHeight="1" x14ac:dyDescent="0.55000000000000004">
      <c r="B25" s="4"/>
      <c r="C25" s="5"/>
    </row>
    <row r="26" spans="2:5" ht="18" customHeight="1" x14ac:dyDescent="0.55000000000000004">
      <c r="B26" s="4"/>
      <c r="C26" s="5"/>
    </row>
    <row r="27" spans="2:5" ht="18" customHeight="1" x14ac:dyDescent="0.55000000000000004">
      <c r="C27" s="5"/>
    </row>
    <row r="28" spans="2:5" ht="18" customHeight="1" x14ac:dyDescent="0.55000000000000004">
      <c r="B28" s="4"/>
      <c r="C28" s="5"/>
    </row>
    <row r="29" spans="2:5" ht="18" customHeight="1" x14ac:dyDescent="0.55000000000000004">
      <c r="B29" s="4"/>
      <c r="C29" s="5"/>
    </row>
    <row r="30" spans="2:5" ht="18" customHeight="1" x14ac:dyDescent="0.55000000000000004">
      <c r="B30" s="4"/>
    </row>
    <row r="31" spans="2:5" ht="18" customHeight="1" x14ac:dyDescent="0.55000000000000004">
      <c r="B31" s="4"/>
    </row>
    <row r="32" spans="2:5" ht="18" customHeight="1" x14ac:dyDescent="0.55000000000000004">
      <c r="B32" s="3"/>
      <c r="E32" s="2"/>
    </row>
    <row r="33" spans="5:5" ht="18" customHeight="1" x14ac:dyDescent="0.55000000000000004">
      <c r="E33" s="1"/>
    </row>
    <row r="34" spans="5:5" ht="18" customHeight="1" x14ac:dyDescent="0.55000000000000004">
      <c r="E34" s="1"/>
    </row>
    <row r="35" spans="5:5" ht="18" customHeight="1" x14ac:dyDescent="0.55000000000000004">
      <c r="E35" s="1"/>
    </row>
    <row r="36" spans="5:5" ht="18" customHeight="1" x14ac:dyDescent="0.55000000000000004">
      <c r="E36" s="1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2024-03-14T06:16:56Z</dcterms:created>
  <dcterms:modified xsi:type="dcterms:W3CDTF">2024-03-26T04:42:41Z</dcterms:modified>
</cp:coreProperties>
</file>